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планово-экономический отдел\Отчеты в Мин\Отчет по взносам\июнь (на 01.07.15)\"/>
    </mc:Choice>
  </mc:AlternateContent>
  <bookViews>
    <workbookView xWindow="0" yWindow="0" windowWidth="28800" windowHeight="12585"/>
  </bookViews>
  <sheets>
    <sheet name="Мин.на 01.07." sheetId="1" r:id="rId1"/>
  </sheets>
  <externalReferences>
    <externalReference r:id="rId2"/>
  </externalReferences>
  <definedNames>
    <definedName name="_xlnm._FilterDatabase" localSheetId="0" hidden="1">'Мин.на 01.07.'!$B$5:$I$95</definedName>
    <definedName name="Z_31C79091_060C_4F23_9C4D_6A888D154328_.wvu.Cols" localSheetId="0" hidden="1">'Мин.на 01.07.'!#REF!</definedName>
    <definedName name="_xlnm.Print_Titles" localSheetId="0">'Мин.на 01.07.'!$3:$5</definedName>
    <definedName name="тип_нп">[1]Справочники!$B$89:$B$96</definedName>
    <definedName name="тип_ул">[1]Справочники!$B$100:$B$144</definedName>
    <definedName name="управл">[1]Справочники!$A$148:$A$152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1" i="1" l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G93" i="1" l="1"/>
  <c r="I93" i="1" s="1"/>
  <c r="F93" i="1"/>
  <c r="E93" i="1"/>
  <c r="D93" i="1"/>
  <c r="C93" i="1"/>
  <c r="I92" i="1"/>
  <c r="I90" i="1"/>
  <c r="I89" i="1"/>
  <c r="I88" i="1"/>
  <c r="I87" i="1"/>
  <c r="I86" i="1"/>
  <c r="I85" i="1"/>
  <c r="I84" i="1"/>
  <c r="I83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</calcChain>
</file>

<file path=xl/sharedStrings.xml><?xml version="1.0" encoding="utf-8"?>
<sst xmlns="http://schemas.openxmlformats.org/spreadsheetml/2006/main" count="105" uniqueCount="105">
  <si>
    <t>Информация по поступившим взносам на капитальный ремонт МКД в разрезе МО на 01.07.2015г.</t>
  </si>
  <si>
    <t>№ п/п</t>
  </si>
  <si>
    <t>Наименование МО</t>
  </si>
  <si>
    <t>Количество МКД, формирующих фонд капремонта на счете регионального оператора</t>
  </si>
  <si>
    <t>Количество МКД, открывших спецсчета на имя регионального оператора (собственники помещений)</t>
  </si>
  <si>
    <t>Количество МКД, открывших спецсчета (ТСЖ, жилой кооператив)</t>
  </si>
  <si>
    <t>Собираемость взносов на капремонт общего имущества МКД, в %</t>
  </si>
  <si>
    <t>Факт, млн. руб.</t>
  </si>
  <si>
    <t>Алапаевское МО</t>
  </si>
  <si>
    <t>Арамильский ГО</t>
  </si>
  <si>
    <t>Артемовский ГО</t>
  </si>
  <si>
    <t>Артинский ГО</t>
  </si>
  <si>
    <t>Асбестовский ГО</t>
  </si>
  <si>
    <t>Ачитский ГО</t>
  </si>
  <si>
    <t>Баженовское СП</t>
  </si>
  <si>
    <t>Байкаловское СП</t>
  </si>
  <si>
    <t>Белоярский ГО</t>
  </si>
  <si>
    <t>Березовский ГО</t>
  </si>
  <si>
    <t>Бисертский ГО</t>
  </si>
  <si>
    <t>Верхнесалдинский ГО</t>
  </si>
  <si>
    <t>Волчанский ГО</t>
  </si>
  <si>
    <t>Восточное СП</t>
  </si>
  <si>
    <t>Галкинское СП</t>
  </si>
  <si>
    <t>Гаринский ГО</t>
  </si>
  <si>
    <t>ГО Богданович</t>
  </si>
  <si>
    <t>ГО Верхнее Дуброво</t>
  </si>
  <si>
    <t>ГО Верх-Нейвинский</t>
  </si>
  <si>
    <t>ГО Верхний Тагил</t>
  </si>
  <si>
    <t>ГО Верхняя Пышма</t>
  </si>
  <si>
    <t>ГО Верхняя Тура</t>
  </si>
  <si>
    <t>ГО Верхотурский</t>
  </si>
  <si>
    <t>ГО Дегтярск</t>
  </si>
  <si>
    <t>ГО Заречный</t>
  </si>
  <si>
    <t>ГО ЗАТО Свободный</t>
  </si>
  <si>
    <t>ГО Карпинск</t>
  </si>
  <si>
    <t>ГО Краснотурьинск</t>
  </si>
  <si>
    <t>ГО Красноуральск</t>
  </si>
  <si>
    <t>ГО Красноуфимск</t>
  </si>
  <si>
    <t>ГО Лесной</t>
  </si>
  <si>
    <t>ГО Пелым</t>
  </si>
  <si>
    <t>ГО Первоуральск</t>
  </si>
  <si>
    <t>ГО Ревда</t>
  </si>
  <si>
    <t>ГО Среднеуральск</t>
  </si>
  <si>
    <t>ГО Староуткинск</t>
  </si>
  <si>
    <t>ГО Сухой Лог</t>
  </si>
  <si>
    <t>Горноуральский ГО</t>
  </si>
  <si>
    <t>ГП Верхние Серги</t>
  </si>
  <si>
    <t>Дружининское СП</t>
  </si>
  <si>
    <t>Екатеринбург</t>
  </si>
  <si>
    <t>Зареченское СП</t>
  </si>
  <si>
    <t>Ивдельский ГО</t>
  </si>
  <si>
    <t>Ирбитское МО</t>
  </si>
  <si>
    <t>Калиновское СП</t>
  </si>
  <si>
    <t>Каменский ГО</t>
  </si>
  <si>
    <t>Камышловский ГО</t>
  </si>
  <si>
    <t>Качканарский ГО</t>
  </si>
  <si>
    <t>Кировградский ГО</t>
  </si>
  <si>
    <t>Кленовское СП</t>
  </si>
  <si>
    <t>Краснополянское СП</t>
  </si>
  <si>
    <t>Кушвинский ГО</t>
  </si>
  <si>
    <t>Малышевский ГО</t>
  </si>
  <si>
    <t>Махневское МО</t>
  </si>
  <si>
    <t>Михайловское МО</t>
  </si>
  <si>
    <t>МО г. Алапаевск</t>
  </si>
  <si>
    <t>МО г. Ирбит</t>
  </si>
  <si>
    <t>МО г. Каменск-Уральский</t>
  </si>
  <si>
    <t>МО г. Нижний Тагил</t>
  </si>
  <si>
    <t>МО Красноуфимский округ</t>
  </si>
  <si>
    <t>МО п. Уральский</t>
  </si>
  <si>
    <t>МО рп Атиг</t>
  </si>
  <si>
    <t>Невьянский ГО</t>
  </si>
  <si>
    <t>Нижнесалдинский ГО</t>
  </si>
  <si>
    <t>Нижнесергинское ГП</t>
  </si>
  <si>
    <t>Нижнетуринский ГО</t>
  </si>
  <si>
    <t>Ницинское СП</t>
  </si>
  <si>
    <t>Новолялинский ГО</t>
  </si>
  <si>
    <t>Новоуральский ГО</t>
  </si>
  <si>
    <t>Обуховское СП</t>
  </si>
  <si>
    <t>Полевской ГО</t>
  </si>
  <si>
    <t>Пышминский ГО</t>
  </si>
  <si>
    <t>Режевской ГО</t>
  </si>
  <si>
    <t>Рефтинский ГО</t>
  </si>
  <si>
    <t>Североуральский ГО</t>
  </si>
  <si>
    <t>Серовский ГО</t>
  </si>
  <si>
    <t>Сладковское СП</t>
  </si>
  <si>
    <t>Слободо-Туринское СП</t>
  </si>
  <si>
    <t>Сосьвинский ГО</t>
  </si>
  <si>
    <t>Сысертский ГО</t>
  </si>
  <si>
    <t>Таборинское СП</t>
  </si>
  <si>
    <t>Тавдинский ГО</t>
  </si>
  <si>
    <t>Талицкий ГО</t>
  </si>
  <si>
    <t>Тугулымский ГО</t>
  </si>
  <si>
    <t>Туринский ГО</t>
  </si>
  <si>
    <t>Усть-Ницинское СП</t>
  </si>
  <si>
    <t>Шалинский ГО</t>
  </si>
  <si>
    <t>ИТОГО</t>
  </si>
  <si>
    <t>Зам. генерального директора по экономике и финансам</t>
  </si>
  <si>
    <t>С.П.Баранова</t>
  </si>
  <si>
    <t xml:space="preserve">План (без учета последнего расчетного месяца), млн. руб. </t>
  </si>
  <si>
    <t>исп.Митюхляева А.В.</t>
  </si>
  <si>
    <t>287-54-54*172</t>
  </si>
  <si>
    <t>Поступление взносов на капремонт*</t>
  </si>
  <si>
    <t>* для корректного формирования процента собираемости по взносам на капитальный ремонт МКД, план поступления взносов указан без учета начисления за июнь 2015г., т.к. поступление взносов от собственников жилых и нежилых помещений будет произведенено в июле 2015г.</t>
  </si>
  <si>
    <t>Форма 2</t>
  </si>
  <si>
    <t>задолженность, мл.руб.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</si>
</sst>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\-#,##0.00\ "/>
  </numFmts>
  <fonts count="6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0" borderId="0" xfId="0" applyFont="1" applyFill="1"/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/>
    <xf numFmtId="2" fontId="1" fillId="0" borderId="1" xfId="0" applyNumberFormat="1" applyFont="1" applyFill="1" applyBorder="1"/>
    <xf numFmtId="164" fontId="1" fillId="0" borderId="1" xfId="0" applyNumberFormat="1" applyFont="1" applyFill="1" applyBorder="1" applyAlignment="1">
      <alignment horizontal="right"/>
    </xf>
    <xf numFmtId="9" fontId="1" fillId="0" borderId="1" xfId="0" applyNumberFormat="1" applyFont="1" applyFill="1" applyBorder="1"/>
    <xf numFmtId="164" fontId="1" fillId="0" borderId="1" xfId="0" applyNumberFormat="1" applyFont="1" applyFill="1" applyBorder="1"/>
    <xf numFmtId="0" fontId="3" fillId="0" borderId="1" xfId="0" applyFont="1" applyFill="1" applyBorder="1"/>
    <xf numFmtId="0" fontId="4" fillId="0" borderId="1" xfId="0" applyFont="1" applyFill="1" applyBorder="1"/>
    <xf numFmtId="2" fontId="4" fillId="0" borderId="1" xfId="0" applyNumberFormat="1" applyFont="1" applyFill="1" applyBorder="1"/>
    <xf numFmtId="9" fontId="4" fillId="0" borderId="1" xfId="0" applyNumberFormat="1" applyFont="1" applyFill="1" applyBorder="1"/>
    <xf numFmtId="0" fontId="5" fillId="0" borderId="0" xfId="0" applyFont="1" applyFill="1"/>
    <xf numFmtId="0" fontId="2" fillId="0" borderId="0" xfId="0" applyFont="1" applyAlignment="1">
      <alignment horizontal="center" wrapText="1"/>
    </xf>
    <xf numFmtId="0" fontId="1" fillId="0" borderId="1" xfId="0" applyFont="1" applyFill="1" applyBorder="1" applyAlignment="1">
      <alignment horizontal="center"/>
    </xf>
    <xf numFmtId="0" fontId="1" fillId="0" borderId="0" xfId="0" applyFont="1" applyFill="1" applyAlignment="1">
      <alignment horizontal="right"/>
    </xf>
    <xf numFmtId="0" fontId="1" fillId="0" borderId="0" xfId="0" applyFont="1" applyFill="1" applyAlignment="1">
      <alignment horizontal="left" wrapText="1"/>
    </xf>
    <xf numFmtId="0" fontId="1" fillId="0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C1\Users\Marat\Downloads\&#1055;&#1086;%20&#1079;&#1072;&#1087;&#1088;&#1086;&#1089;&#1091;\&#1052;&#1054;%20&#1075;&#1086;&#1088;&#1086;&#1076;%20&#1053;&#1080;&#1078;&#1085;&#1080;&#1081;%20&#1058;&#1072;&#1075;&#1080;&#1083;\&#1059;&#1087;&#1088;&#1072;&#1074;&#1083;&#1077;&#1085;&#1080;&#1077;%20&#1052;&#1050;&#1044;%20&#1052;&#1054;%20&#1075;&#1086;&#1088;&#1086;&#1076;%20&#1053;&#1080;&#1078;&#1085;&#1080;&#1081;%20&#1058;&#1072;&#1075;&#1080;&#108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естр"/>
      <sheetName val="Инструкция по заполнению"/>
      <sheetName val="Справочники"/>
      <sheetName val="tmpWQ1"/>
    </sheetNames>
    <sheetDataSet>
      <sheetData sheetId="0"/>
      <sheetData sheetId="1"/>
      <sheetData sheetId="2">
        <row r="89">
          <cell r="B89" t="str">
            <v>г.</v>
          </cell>
        </row>
        <row r="90">
          <cell r="B90" t="str">
            <v>п.</v>
          </cell>
        </row>
        <row r="91">
          <cell r="B91" t="str">
            <v>пгт</v>
          </cell>
        </row>
        <row r="92">
          <cell r="B92" t="str">
            <v>рп</v>
          </cell>
        </row>
        <row r="93">
          <cell r="B93" t="str">
            <v>аул</v>
          </cell>
        </row>
        <row r="94">
          <cell r="B94" t="str">
            <v>д.</v>
          </cell>
        </row>
        <row r="95">
          <cell r="B95" t="str">
            <v>мкр</v>
          </cell>
        </row>
        <row r="96">
          <cell r="B96" t="str">
            <v>с.</v>
          </cell>
        </row>
        <row r="100">
          <cell r="B100" t="str">
            <v>ул.</v>
          </cell>
        </row>
        <row r="101">
          <cell r="B101" t="str">
            <v>проспект</v>
          </cell>
        </row>
        <row r="102">
          <cell r="B102" t="str">
            <v>пер.</v>
          </cell>
        </row>
        <row r="103">
          <cell r="B103" t="str">
            <v>база</v>
          </cell>
        </row>
        <row r="104">
          <cell r="B104" t="str">
            <v>б.о.</v>
          </cell>
        </row>
        <row r="105">
          <cell r="B105" t="str">
            <v>б.п.</v>
          </cell>
        </row>
        <row r="106">
          <cell r="B106" t="str">
            <v>бульвар</v>
          </cell>
        </row>
        <row r="107">
          <cell r="B107" t="str">
            <v>в.г.</v>
          </cell>
        </row>
        <row r="108">
          <cell r="B108" t="str">
            <v>в.ч.</v>
          </cell>
        </row>
        <row r="109">
          <cell r="B109" t="str">
            <v>дача</v>
          </cell>
        </row>
        <row r="110">
          <cell r="B110" t="str">
            <v>д.к.</v>
          </cell>
        </row>
        <row r="111">
          <cell r="B111" t="str">
            <v>д.дом</v>
          </cell>
        </row>
        <row r="112">
          <cell r="B112" t="str">
            <v>дом.и.</v>
          </cell>
        </row>
        <row r="113">
          <cell r="B113" t="str">
            <v>жмс.</v>
          </cell>
        </row>
        <row r="114">
          <cell r="B114" t="str">
            <v>завод</v>
          </cell>
        </row>
        <row r="115">
          <cell r="B115" t="str">
            <v>интернат</v>
          </cell>
        </row>
        <row r="116">
          <cell r="B116" t="str">
            <v>казарма</v>
          </cell>
        </row>
        <row r="117">
          <cell r="B117" t="str">
            <v>кв.</v>
          </cell>
        </row>
        <row r="118">
          <cell r="B118" t="str">
            <v>кордон</v>
          </cell>
        </row>
        <row r="119">
          <cell r="B119" t="str">
            <v>маг.</v>
          </cell>
        </row>
        <row r="120">
          <cell r="B120" t="str">
            <v>мкр.</v>
          </cell>
        </row>
        <row r="121">
          <cell r="B121" t="str">
            <v>общежитие</v>
          </cell>
        </row>
        <row r="122">
          <cell r="B122" t="str">
            <v>околоток</v>
          </cell>
        </row>
        <row r="123">
          <cell r="B123" t="str">
            <v>парк</v>
          </cell>
        </row>
        <row r="124">
          <cell r="B124" t="str">
            <v>п.л.</v>
          </cell>
        </row>
        <row r="125">
          <cell r="B125" t="str">
            <v>питомник</v>
          </cell>
        </row>
        <row r="126">
          <cell r="B126" t="str">
            <v>пл.</v>
          </cell>
        </row>
        <row r="127">
          <cell r="B127" t="str">
            <v>пд.</v>
          </cell>
        </row>
        <row r="128">
          <cell r="B128" t="str">
            <v>поселок</v>
          </cell>
        </row>
        <row r="129">
          <cell r="B129" t="str">
            <v>посселок</v>
          </cell>
        </row>
        <row r="130">
          <cell r="B130" t="str">
            <v>приют</v>
          </cell>
        </row>
        <row r="131">
          <cell r="B131" t="str">
            <v>пр.</v>
          </cell>
        </row>
        <row r="132">
          <cell r="B132" t="str">
            <v>разъезд</v>
          </cell>
        </row>
        <row r="133">
          <cell r="B133" t="str">
            <v>садовое об</v>
          </cell>
        </row>
        <row r="134">
          <cell r="B134" t="str">
            <v>санаторий</v>
          </cell>
        </row>
        <row r="135">
          <cell r="B135" t="str">
            <v>склад</v>
          </cell>
        </row>
        <row r="136">
          <cell r="B136" t="str">
            <v>сп.</v>
          </cell>
        </row>
        <row r="137">
          <cell r="B137" t="str">
            <v>станция</v>
          </cell>
        </row>
        <row r="138">
          <cell r="B138" t="str">
            <v>территория</v>
          </cell>
        </row>
        <row r="139">
          <cell r="B139" t="str">
            <v>туп.</v>
          </cell>
        </row>
        <row r="140">
          <cell r="B140" t="str">
            <v>участок</v>
          </cell>
        </row>
        <row r="141">
          <cell r="B141" t="str">
            <v>учреждение</v>
          </cell>
        </row>
        <row r="142">
          <cell r="B142" t="str">
            <v>хутор</v>
          </cell>
        </row>
        <row r="143">
          <cell r="B143" t="str">
            <v>школа инте</v>
          </cell>
        </row>
        <row r="144">
          <cell r="B144" t="str">
            <v>ш.</v>
          </cell>
        </row>
        <row r="148">
          <cell r="A148" t="str">
            <v>Непосредственное управление</v>
          </cell>
        </row>
        <row r="149">
          <cell r="A149" t="str">
            <v>ТСЖ</v>
          </cell>
        </row>
        <row r="150">
          <cell r="A150" t="str">
            <v>УК</v>
          </cell>
        </row>
        <row r="151">
          <cell r="A151" t="str">
            <v>Не выбран</v>
          </cell>
        </row>
        <row r="152">
          <cell r="A152" t="str">
            <v>Нет данных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I151"/>
  <sheetViews>
    <sheetView tabSelected="1" workbookViewId="0">
      <pane xSplit="2" ySplit="5" topLeftCell="C68" activePane="bottomRight" state="frozen"/>
      <selection pane="topRight" activeCell="F1" sqref="F1"/>
      <selection pane="bottomLeft" activeCell="A5" sqref="A5"/>
      <selection pane="bottomRight" activeCell="I92" sqref="I92"/>
    </sheetView>
  </sheetViews>
  <sheetFormatPr defaultRowHeight="15" x14ac:dyDescent="0.25"/>
  <cols>
    <col min="1" max="1" width="9.140625" style="1"/>
    <col min="2" max="2" width="30.7109375" style="1" customWidth="1"/>
    <col min="3" max="3" width="14.140625" style="2" customWidth="1"/>
    <col min="4" max="4" width="16.85546875" style="2" customWidth="1"/>
    <col min="5" max="5" width="14.7109375" style="2" customWidth="1"/>
    <col min="6" max="6" width="17.28515625" style="2" customWidth="1"/>
    <col min="7" max="8" width="16.85546875" style="2" customWidth="1"/>
    <col min="9" max="9" width="14.28515625" style="2" customWidth="1"/>
    <col min="10" max="16384" width="9.140625" style="1"/>
  </cols>
  <sheetData>
    <row r="1" spans="1:9" x14ac:dyDescent="0.25">
      <c r="I1" s="17" t="s">
        <v>103</v>
      </c>
    </row>
    <row r="2" spans="1:9" ht="38.25" customHeight="1" x14ac:dyDescent="0.3">
      <c r="B2" s="20" t="s">
        <v>0</v>
      </c>
      <c r="C2" s="21"/>
      <c r="D2" s="21"/>
      <c r="E2" s="21"/>
      <c r="F2" s="20"/>
      <c r="G2" s="20"/>
      <c r="H2" s="15"/>
    </row>
    <row r="3" spans="1:9" x14ac:dyDescent="0.25">
      <c r="A3" s="22" t="s">
        <v>1</v>
      </c>
      <c r="B3" s="23" t="s">
        <v>2</v>
      </c>
      <c r="C3" s="19" t="s">
        <v>3</v>
      </c>
      <c r="D3" s="19" t="s">
        <v>4</v>
      </c>
      <c r="E3" s="19" t="s">
        <v>5</v>
      </c>
      <c r="F3" s="24" t="s">
        <v>101</v>
      </c>
      <c r="G3" s="24"/>
      <c r="H3" s="16"/>
      <c r="I3" s="19" t="s">
        <v>6</v>
      </c>
    </row>
    <row r="4" spans="1:9" x14ac:dyDescent="0.25">
      <c r="A4" s="22"/>
      <c r="B4" s="23"/>
      <c r="C4" s="19"/>
      <c r="D4" s="19"/>
      <c r="E4" s="19"/>
      <c r="F4" s="19" t="s">
        <v>98</v>
      </c>
      <c r="G4" s="19" t="s">
        <v>7</v>
      </c>
      <c r="H4" s="25" t="s">
        <v>104</v>
      </c>
      <c r="I4" s="19"/>
    </row>
    <row r="5" spans="1:9" ht="94.5" customHeight="1" x14ac:dyDescent="0.25">
      <c r="A5" s="22"/>
      <c r="B5" s="23"/>
      <c r="C5" s="19"/>
      <c r="D5" s="19"/>
      <c r="E5" s="19"/>
      <c r="F5" s="19"/>
      <c r="G5" s="19"/>
      <c r="H5" s="26"/>
      <c r="I5" s="19"/>
    </row>
    <row r="6" spans="1:9" s="2" customFormat="1" ht="15.75" customHeight="1" x14ac:dyDescent="0.25">
      <c r="A6" s="3">
        <v>1</v>
      </c>
      <c r="B6" s="4" t="s">
        <v>8</v>
      </c>
      <c r="C6" s="5">
        <v>146</v>
      </c>
      <c r="D6" s="5">
        <v>0</v>
      </c>
      <c r="E6" s="5">
        <v>14</v>
      </c>
      <c r="F6" s="6">
        <v>6.7897986088545954</v>
      </c>
      <c r="G6" s="7">
        <v>5.4565379406232202</v>
      </c>
      <c r="H6" s="7">
        <f>F6-G6</f>
        <v>1.3332606682313752</v>
      </c>
      <c r="I6" s="8">
        <f>G6/F6</f>
        <v>0.8036376710065205</v>
      </c>
    </row>
    <row r="7" spans="1:9" s="2" customFormat="1" x14ac:dyDescent="0.25">
      <c r="A7" s="3">
        <v>2</v>
      </c>
      <c r="B7" s="4" t="s">
        <v>9</v>
      </c>
      <c r="C7" s="5">
        <v>130</v>
      </c>
      <c r="D7" s="5">
        <v>3</v>
      </c>
      <c r="E7" s="5">
        <v>2</v>
      </c>
      <c r="F7" s="6">
        <v>10.538305254693801</v>
      </c>
      <c r="G7" s="9">
        <v>7.2855483100000002</v>
      </c>
      <c r="H7" s="9">
        <f t="shared" ref="H7:H70" si="0">F7-G7</f>
        <v>3.2527569446938012</v>
      </c>
      <c r="I7" s="8">
        <f t="shared" ref="I7:I70" si="1">G7/F7</f>
        <v>0.69133965413983323</v>
      </c>
    </row>
    <row r="8" spans="1:9" s="2" customFormat="1" x14ac:dyDescent="0.25">
      <c r="A8" s="3">
        <v>3</v>
      </c>
      <c r="B8" s="4" t="s">
        <v>10</v>
      </c>
      <c r="C8" s="5">
        <v>509</v>
      </c>
      <c r="D8" s="5">
        <v>11</v>
      </c>
      <c r="E8" s="5">
        <v>26</v>
      </c>
      <c r="F8" s="6">
        <v>37.698842836170641</v>
      </c>
      <c r="G8" s="9">
        <v>22.717176712349584</v>
      </c>
      <c r="H8" s="9">
        <f t="shared" si="0"/>
        <v>14.981666123821057</v>
      </c>
      <c r="I8" s="8">
        <f t="shared" si="1"/>
        <v>0.60259612771332327</v>
      </c>
    </row>
    <row r="9" spans="1:9" s="2" customFormat="1" x14ac:dyDescent="0.25">
      <c r="A9" s="3">
        <v>4</v>
      </c>
      <c r="B9" s="4" t="s">
        <v>11</v>
      </c>
      <c r="C9" s="5">
        <v>73</v>
      </c>
      <c r="D9" s="5">
        <v>3</v>
      </c>
      <c r="E9" s="5">
        <v>5</v>
      </c>
      <c r="F9" s="6">
        <v>3.7148126082121995</v>
      </c>
      <c r="G9" s="9">
        <v>2.7878316580736309</v>
      </c>
      <c r="H9" s="9">
        <f t="shared" si="0"/>
        <v>0.92698095013856863</v>
      </c>
      <c r="I9" s="8">
        <f t="shared" si="1"/>
        <v>0.75046360398117362</v>
      </c>
    </row>
    <row r="10" spans="1:9" s="2" customFormat="1" x14ac:dyDescent="0.25">
      <c r="A10" s="3">
        <v>5</v>
      </c>
      <c r="B10" s="4" t="s">
        <v>12</v>
      </c>
      <c r="C10" s="5">
        <v>618</v>
      </c>
      <c r="D10" s="5">
        <v>3</v>
      </c>
      <c r="E10" s="5">
        <v>3</v>
      </c>
      <c r="F10" s="6">
        <v>71.688751380000014</v>
      </c>
      <c r="G10" s="9">
        <v>38.766892069999997</v>
      </c>
      <c r="H10" s="9">
        <f t="shared" si="0"/>
        <v>32.921859310000016</v>
      </c>
      <c r="I10" s="8">
        <f t="shared" si="1"/>
        <v>0.54076673569760803</v>
      </c>
    </row>
    <row r="11" spans="1:9" s="2" customFormat="1" x14ac:dyDescent="0.25">
      <c r="A11" s="3">
        <v>6</v>
      </c>
      <c r="B11" s="4" t="s">
        <v>13</v>
      </c>
      <c r="C11" s="5">
        <v>45</v>
      </c>
      <c r="D11" s="5">
        <v>0</v>
      </c>
      <c r="E11" s="5">
        <v>0</v>
      </c>
      <c r="F11" s="6">
        <v>2.5480617261079996</v>
      </c>
      <c r="G11" s="9">
        <v>2.4419092923651911</v>
      </c>
      <c r="H11" s="9">
        <f t="shared" si="0"/>
        <v>0.10615243374280858</v>
      </c>
      <c r="I11" s="8">
        <f t="shared" si="1"/>
        <v>0.95833992848165828</v>
      </c>
    </row>
    <row r="12" spans="1:9" s="2" customFormat="1" x14ac:dyDescent="0.25">
      <c r="A12" s="3">
        <v>7</v>
      </c>
      <c r="B12" s="4" t="s">
        <v>14</v>
      </c>
      <c r="C12" s="5">
        <v>4</v>
      </c>
      <c r="D12" s="5">
        <v>0</v>
      </c>
      <c r="E12" s="5">
        <v>0</v>
      </c>
      <c r="F12" s="6">
        <v>0.15204387027000002</v>
      </c>
      <c r="G12" s="9">
        <v>0.14713832524233564</v>
      </c>
      <c r="H12" s="9">
        <f t="shared" si="0"/>
        <v>4.9055450276643819E-3</v>
      </c>
      <c r="I12" s="8">
        <f t="shared" si="1"/>
        <v>0.96773598949465633</v>
      </c>
    </row>
    <row r="13" spans="1:9" s="2" customFormat="1" x14ac:dyDescent="0.25">
      <c r="A13" s="3">
        <v>8</v>
      </c>
      <c r="B13" s="4" t="s">
        <v>15</v>
      </c>
      <c r="C13" s="5">
        <v>58</v>
      </c>
      <c r="D13" s="5">
        <v>1</v>
      </c>
      <c r="E13" s="5">
        <v>0</v>
      </c>
      <c r="F13" s="6">
        <v>2.8886410800000006</v>
      </c>
      <c r="G13" s="9">
        <v>2.1992172600000002</v>
      </c>
      <c r="H13" s="9">
        <f t="shared" si="0"/>
        <v>0.68942382000000046</v>
      </c>
      <c r="I13" s="8">
        <f t="shared" si="1"/>
        <v>0.76133282020624027</v>
      </c>
    </row>
    <row r="14" spans="1:9" s="2" customFormat="1" x14ac:dyDescent="0.25">
      <c r="A14" s="3">
        <v>9</v>
      </c>
      <c r="B14" s="4" t="s">
        <v>16</v>
      </c>
      <c r="C14" s="5">
        <v>258</v>
      </c>
      <c r="D14" s="5">
        <v>0</v>
      </c>
      <c r="E14" s="5">
        <v>0</v>
      </c>
      <c r="F14" s="6">
        <v>10.7845913594164</v>
      </c>
      <c r="G14" s="9">
        <v>7.7912071262952107</v>
      </c>
      <c r="H14" s="9">
        <f t="shared" si="0"/>
        <v>2.9933842331211888</v>
      </c>
      <c r="I14" s="8">
        <f t="shared" si="1"/>
        <v>0.72243878943938278</v>
      </c>
    </row>
    <row r="15" spans="1:9" s="2" customFormat="1" x14ac:dyDescent="0.25">
      <c r="A15" s="3">
        <v>10</v>
      </c>
      <c r="B15" s="4" t="s">
        <v>17</v>
      </c>
      <c r="C15" s="5">
        <v>442</v>
      </c>
      <c r="D15" s="5">
        <v>2</v>
      </c>
      <c r="E15" s="5">
        <v>2</v>
      </c>
      <c r="F15" s="6">
        <v>48.648672194369396</v>
      </c>
      <c r="G15" s="9">
        <v>34.055989957545052</v>
      </c>
      <c r="H15" s="9">
        <f t="shared" si="0"/>
        <v>14.592682236824345</v>
      </c>
      <c r="I15" s="8">
        <f t="shared" si="1"/>
        <v>0.70003945475590379</v>
      </c>
    </row>
    <row r="16" spans="1:9" s="2" customFormat="1" x14ac:dyDescent="0.25">
      <c r="A16" s="3">
        <v>11</v>
      </c>
      <c r="B16" s="4" t="s">
        <v>18</v>
      </c>
      <c r="C16" s="5">
        <v>65</v>
      </c>
      <c r="D16" s="5"/>
      <c r="E16" s="5"/>
      <c r="F16" s="6">
        <v>4.9269414200000003</v>
      </c>
      <c r="G16" s="9">
        <v>4.440269279999999</v>
      </c>
      <c r="H16" s="9">
        <f t="shared" si="0"/>
        <v>0.48667214000000136</v>
      </c>
      <c r="I16" s="8">
        <f t="shared" si="1"/>
        <v>0.9012222597117866</v>
      </c>
    </row>
    <row r="17" spans="1:9" s="2" customFormat="1" x14ac:dyDescent="0.25">
      <c r="A17" s="3">
        <v>12</v>
      </c>
      <c r="B17" s="4" t="s">
        <v>19</v>
      </c>
      <c r="C17" s="5">
        <v>358</v>
      </c>
      <c r="D17" s="5">
        <v>38</v>
      </c>
      <c r="E17" s="5">
        <v>5</v>
      </c>
      <c r="F17" s="6">
        <v>42.885520310000004</v>
      </c>
      <c r="G17" s="9">
        <v>37.904970899999995</v>
      </c>
      <c r="H17" s="9">
        <f t="shared" si="0"/>
        <v>4.9805494100000089</v>
      </c>
      <c r="I17" s="8">
        <f t="shared" si="1"/>
        <v>0.88386407873804784</v>
      </c>
    </row>
    <row r="18" spans="1:9" s="2" customFormat="1" x14ac:dyDescent="0.25">
      <c r="A18" s="3">
        <v>13</v>
      </c>
      <c r="B18" s="4" t="s">
        <v>20</v>
      </c>
      <c r="C18" s="5">
        <v>144</v>
      </c>
      <c r="D18" s="5">
        <v>15</v>
      </c>
      <c r="E18" s="5">
        <v>0</v>
      </c>
      <c r="F18" s="6">
        <v>5.69410697</v>
      </c>
      <c r="G18" s="9">
        <v>3.5593734000000006</v>
      </c>
      <c r="H18" s="9">
        <f t="shared" si="0"/>
        <v>2.1347335699999994</v>
      </c>
      <c r="I18" s="8">
        <f t="shared" si="1"/>
        <v>0.62509774030465759</v>
      </c>
    </row>
    <row r="19" spans="1:9" s="2" customFormat="1" x14ac:dyDescent="0.25">
      <c r="A19" s="3">
        <v>14</v>
      </c>
      <c r="B19" s="4" t="s">
        <v>21</v>
      </c>
      <c r="C19" s="5">
        <v>13</v>
      </c>
      <c r="D19" s="5">
        <v>0</v>
      </c>
      <c r="E19" s="5">
        <v>0</v>
      </c>
      <c r="F19" s="6">
        <v>0.45334373265860001</v>
      </c>
      <c r="G19" s="9">
        <v>0.3249918305440338</v>
      </c>
      <c r="H19" s="9">
        <f t="shared" si="0"/>
        <v>0.12835190211456621</v>
      </c>
      <c r="I19" s="8">
        <f t="shared" si="1"/>
        <v>0.71687729890549889</v>
      </c>
    </row>
    <row r="20" spans="1:9" s="2" customFormat="1" x14ac:dyDescent="0.25">
      <c r="A20" s="3">
        <v>15</v>
      </c>
      <c r="B20" s="4" t="s">
        <v>22</v>
      </c>
      <c r="C20" s="5">
        <v>18</v>
      </c>
      <c r="D20" s="5">
        <v>0</v>
      </c>
      <c r="E20" s="5">
        <v>0</v>
      </c>
      <c r="F20" s="6">
        <v>0.82689579324360007</v>
      </c>
      <c r="G20" s="9">
        <v>0.560492050584805</v>
      </c>
      <c r="H20" s="9">
        <f t="shared" si="0"/>
        <v>0.26640374265879507</v>
      </c>
      <c r="I20" s="8">
        <f t="shared" si="1"/>
        <v>0.67782670460349814</v>
      </c>
    </row>
    <row r="21" spans="1:9" s="2" customFormat="1" x14ac:dyDescent="0.25">
      <c r="A21" s="3">
        <v>16</v>
      </c>
      <c r="B21" s="4" t="s">
        <v>23</v>
      </c>
      <c r="C21" s="5">
        <v>4</v>
      </c>
      <c r="D21" s="5">
        <v>0</v>
      </c>
      <c r="E21" s="5">
        <v>0</v>
      </c>
      <c r="F21" s="6">
        <v>0.12753125417559999</v>
      </c>
      <c r="G21" s="9">
        <v>9.4429334275345334E-2</v>
      </c>
      <c r="H21" s="9">
        <f t="shared" si="0"/>
        <v>3.3101919900254656E-2</v>
      </c>
      <c r="I21" s="8">
        <f t="shared" si="1"/>
        <v>0.74044072479146128</v>
      </c>
    </row>
    <row r="22" spans="1:9" s="2" customFormat="1" x14ac:dyDescent="0.25">
      <c r="A22" s="3">
        <v>17</v>
      </c>
      <c r="B22" s="4" t="s">
        <v>24</v>
      </c>
      <c r="C22" s="5">
        <v>295</v>
      </c>
      <c r="D22" s="5">
        <v>2</v>
      </c>
      <c r="E22" s="5">
        <v>3</v>
      </c>
      <c r="F22" s="6">
        <v>28.850065189999999</v>
      </c>
      <c r="G22" s="9">
        <v>23.247549550000002</v>
      </c>
      <c r="H22" s="9">
        <f t="shared" si="0"/>
        <v>5.6025156399999965</v>
      </c>
      <c r="I22" s="8">
        <f t="shared" si="1"/>
        <v>0.80580578923814916</v>
      </c>
    </row>
    <row r="23" spans="1:9" s="2" customFormat="1" x14ac:dyDescent="0.25">
      <c r="A23" s="3">
        <v>18</v>
      </c>
      <c r="B23" s="4" t="s">
        <v>25</v>
      </c>
      <c r="C23" s="5">
        <v>38</v>
      </c>
      <c r="D23" s="5">
        <v>1</v>
      </c>
      <c r="E23" s="5">
        <v>0</v>
      </c>
      <c r="F23" s="6">
        <v>3.2903892283917999</v>
      </c>
      <c r="G23" s="9">
        <v>2.7921112690613632</v>
      </c>
      <c r="H23" s="9">
        <f t="shared" si="0"/>
        <v>0.49827795933043673</v>
      </c>
      <c r="I23" s="8">
        <f t="shared" si="1"/>
        <v>0.84856564839474224</v>
      </c>
    </row>
    <row r="24" spans="1:9" s="2" customFormat="1" x14ac:dyDescent="0.25">
      <c r="A24" s="3">
        <v>19</v>
      </c>
      <c r="B24" s="4" t="s">
        <v>26</v>
      </c>
      <c r="C24" s="5">
        <v>38</v>
      </c>
      <c r="D24" s="5">
        <v>0</v>
      </c>
      <c r="E24" s="5">
        <v>0</v>
      </c>
      <c r="F24" s="6">
        <v>4.3913264558554737</v>
      </c>
      <c r="G24" s="9">
        <v>3.5592127500000004</v>
      </c>
      <c r="H24" s="9">
        <f t="shared" si="0"/>
        <v>0.83211370585547328</v>
      </c>
      <c r="I24" s="8">
        <f t="shared" si="1"/>
        <v>0.81050971404188865</v>
      </c>
    </row>
    <row r="25" spans="1:9" s="2" customFormat="1" x14ac:dyDescent="0.25">
      <c r="A25" s="3">
        <v>20</v>
      </c>
      <c r="B25" s="4" t="s">
        <v>27</v>
      </c>
      <c r="C25" s="5">
        <v>167</v>
      </c>
      <c r="D25" s="5">
        <v>1</v>
      </c>
      <c r="E25" s="5">
        <v>0</v>
      </c>
      <c r="F25" s="6">
        <v>13.877781094401799</v>
      </c>
      <c r="G25" s="9">
        <v>10.070076257071419</v>
      </c>
      <c r="H25" s="9">
        <f t="shared" si="0"/>
        <v>3.8077048373303803</v>
      </c>
      <c r="I25" s="8">
        <f t="shared" si="1"/>
        <v>0.72562581788623381</v>
      </c>
    </row>
    <row r="26" spans="1:9" s="2" customFormat="1" x14ac:dyDescent="0.25">
      <c r="A26" s="3">
        <v>21</v>
      </c>
      <c r="B26" s="4" t="s">
        <v>28</v>
      </c>
      <c r="C26" s="5">
        <v>415</v>
      </c>
      <c r="D26" s="5">
        <v>1</v>
      </c>
      <c r="E26" s="5">
        <v>2</v>
      </c>
      <c r="F26" s="6">
        <v>63.275895458828003</v>
      </c>
      <c r="G26" s="9">
        <v>47.464705605641534</v>
      </c>
      <c r="H26" s="9">
        <f t="shared" si="0"/>
        <v>15.81118985318647</v>
      </c>
      <c r="I26" s="8">
        <f t="shared" si="1"/>
        <v>0.75012301701088679</v>
      </c>
    </row>
    <row r="27" spans="1:9" s="2" customFormat="1" x14ac:dyDescent="0.25">
      <c r="A27" s="3">
        <v>22</v>
      </c>
      <c r="B27" s="4" t="s">
        <v>29</v>
      </c>
      <c r="C27" s="5">
        <v>80</v>
      </c>
      <c r="D27" s="5">
        <v>0</v>
      </c>
      <c r="E27" s="5">
        <v>0</v>
      </c>
      <c r="F27" s="6">
        <v>6.5357302900000001</v>
      </c>
      <c r="G27" s="9">
        <v>4.6464176799999999</v>
      </c>
      <c r="H27" s="9">
        <f t="shared" si="0"/>
        <v>1.8893126100000002</v>
      </c>
      <c r="I27" s="8">
        <f t="shared" si="1"/>
        <v>0.71092555442645111</v>
      </c>
    </row>
    <row r="28" spans="1:9" s="2" customFormat="1" x14ac:dyDescent="0.25">
      <c r="A28" s="3">
        <v>23</v>
      </c>
      <c r="B28" s="4" t="s">
        <v>30</v>
      </c>
      <c r="C28" s="5">
        <v>131</v>
      </c>
      <c r="D28" s="5">
        <v>0</v>
      </c>
      <c r="E28" s="5">
        <v>0</v>
      </c>
      <c r="F28" s="6">
        <v>3.0741552893462005</v>
      </c>
      <c r="G28" s="9">
        <v>1.8394110539441357</v>
      </c>
      <c r="H28" s="9">
        <f t="shared" si="0"/>
        <v>1.2347442354020648</v>
      </c>
      <c r="I28" s="8">
        <f t="shared" si="1"/>
        <v>0.5983468240263603</v>
      </c>
    </row>
    <row r="29" spans="1:9" s="2" customFormat="1" x14ac:dyDescent="0.25">
      <c r="A29" s="3">
        <v>24</v>
      </c>
      <c r="B29" s="4" t="s">
        <v>31</v>
      </c>
      <c r="C29" s="5">
        <v>115</v>
      </c>
      <c r="D29" s="5">
        <v>1</v>
      </c>
      <c r="E29" s="5">
        <v>0</v>
      </c>
      <c r="F29" s="6">
        <v>10.290050468503001</v>
      </c>
      <c r="G29" s="9">
        <v>7.7850064951464866</v>
      </c>
      <c r="H29" s="9">
        <f t="shared" si="0"/>
        <v>2.5050439733565142</v>
      </c>
      <c r="I29" s="8">
        <f t="shared" si="1"/>
        <v>0.75655668735306514</v>
      </c>
    </row>
    <row r="30" spans="1:9" s="2" customFormat="1" x14ac:dyDescent="0.25">
      <c r="A30" s="3">
        <v>25</v>
      </c>
      <c r="B30" s="4" t="s">
        <v>32</v>
      </c>
      <c r="C30" s="5">
        <v>168</v>
      </c>
      <c r="D30" s="5">
        <v>52</v>
      </c>
      <c r="E30" s="5">
        <v>16</v>
      </c>
      <c r="F30" s="6">
        <v>15.2309576674018</v>
      </c>
      <c r="G30" s="9">
        <v>10.519763172679035</v>
      </c>
      <c r="H30" s="9">
        <f t="shared" si="0"/>
        <v>4.7111944947227649</v>
      </c>
      <c r="I30" s="8">
        <f t="shared" si="1"/>
        <v>0.69068297623819519</v>
      </c>
    </row>
    <row r="31" spans="1:9" s="2" customFormat="1" x14ac:dyDescent="0.25">
      <c r="A31" s="3">
        <v>26</v>
      </c>
      <c r="B31" s="4" t="s">
        <v>33</v>
      </c>
      <c r="C31" s="5">
        <v>39</v>
      </c>
      <c r="D31" s="5">
        <v>1</v>
      </c>
      <c r="E31" s="5">
        <v>0</v>
      </c>
      <c r="F31" s="6">
        <v>6.8412314500000004</v>
      </c>
      <c r="G31" s="9">
        <v>5.7129760700000016</v>
      </c>
      <c r="H31" s="9">
        <f t="shared" si="0"/>
        <v>1.1282553799999988</v>
      </c>
      <c r="I31" s="8">
        <f t="shared" si="1"/>
        <v>0.83508007465527301</v>
      </c>
    </row>
    <row r="32" spans="1:9" s="2" customFormat="1" x14ac:dyDescent="0.25">
      <c r="A32" s="3">
        <v>27</v>
      </c>
      <c r="B32" s="4" t="s">
        <v>34</v>
      </c>
      <c r="C32" s="5">
        <v>254</v>
      </c>
      <c r="D32" s="5">
        <v>7</v>
      </c>
      <c r="E32" s="5">
        <v>0</v>
      </c>
      <c r="F32" s="6">
        <v>24.953999529999997</v>
      </c>
      <c r="G32" s="9">
        <v>18.273242570000001</v>
      </c>
      <c r="H32" s="9">
        <f t="shared" si="0"/>
        <v>6.6807569599999965</v>
      </c>
      <c r="I32" s="8">
        <f t="shared" si="1"/>
        <v>0.73227710644266419</v>
      </c>
    </row>
    <row r="33" spans="1:9" s="2" customFormat="1" x14ac:dyDescent="0.25">
      <c r="A33" s="3">
        <v>28</v>
      </c>
      <c r="B33" s="4" t="s">
        <v>35</v>
      </c>
      <c r="C33" s="5">
        <v>581</v>
      </c>
      <c r="D33" s="5">
        <v>6</v>
      </c>
      <c r="E33" s="5">
        <v>1</v>
      </c>
      <c r="F33" s="6">
        <v>65.946700092127998</v>
      </c>
      <c r="G33" s="9">
        <v>44.128027751622334</v>
      </c>
      <c r="H33" s="9">
        <f t="shared" si="0"/>
        <v>21.818672340505664</v>
      </c>
      <c r="I33" s="8">
        <f t="shared" si="1"/>
        <v>0.66914686693913683</v>
      </c>
    </row>
    <row r="34" spans="1:9" s="2" customFormat="1" x14ac:dyDescent="0.25">
      <c r="A34" s="3">
        <v>29</v>
      </c>
      <c r="B34" s="4" t="s">
        <v>36</v>
      </c>
      <c r="C34" s="5">
        <v>287</v>
      </c>
      <c r="D34" s="5">
        <v>0</v>
      </c>
      <c r="E34" s="5">
        <v>0</v>
      </c>
      <c r="F34" s="6">
        <v>24.365487218181599</v>
      </c>
      <c r="G34" s="9">
        <v>8.8058843449321689</v>
      </c>
      <c r="H34" s="9">
        <f t="shared" si="0"/>
        <v>15.55960287324943</v>
      </c>
      <c r="I34" s="8">
        <f t="shared" si="1"/>
        <v>0.36140809605322366</v>
      </c>
    </row>
    <row r="35" spans="1:9" s="2" customFormat="1" x14ac:dyDescent="0.25">
      <c r="A35" s="3">
        <v>30</v>
      </c>
      <c r="B35" s="4" t="s">
        <v>37</v>
      </c>
      <c r="C35" s="5">
        <v>339</v>
      </c>
      <c r="D35" s="5">
        <v>7</v>
      </c>
      <c r="E35" s="5">
        <v>2</v>
      </c>
      <c r="F35" s="6">
        <v>24.5285573615432</v>
      </c>
      <c r="G35" s="9">
        <v>17.572473720878239</v>
      </c>
      <c r="H35" s="9">
        <f t="shared" si="0"/>
        <v>6.9560836406649607</v>
      </c>
      <c r="I35" s="8">
        <f t="shared" si="1"/>
        <v>0.71640877455063978</v>
      </c>
    </row>
    <row r="36" spans="1:9" s="2" customFormat="1" x14ac:dyDescent="0.25">
      <c r="A36" s="3">
        <v>31</v>
      </c>
      <c r="B36" s="4" t="s">
        <v>38</v>
      </c>
      <c r="C36" s="5">
        <v>456</v>
      </c>
      <c r="D36" s="5">
        <v>0</v>
      </c>
      <c r="E36" s="5">
        <v>0</v>
      </c>
      <c r="F36" s="6">
        <v>65.389880419999997</v>
      </c>
      <c r="G36" s="9">
        <v>49.922546579999995</v>
      </c>
      <c r="H36" s="9">
        <f t="shared" si="0"/>
        <v>15.467333840000002</v>
      </c>
      <c r="I36" s="8">
        <f t="shared" si="1"/>
        <v>0.76345982374255572</v>
      </c>
    </row>
    <row r="37" spans="1:9" s="2" customFormat="1" x14ac:dyDescent="0.25">
      <c r="A37" s="3">
        <v>32</v>
      </c>
      <c r="B37" s="4" t="s">
        <v>39</v>
      </c>
      <c r="C37" s="5">
        <v>13</v>
      </c>
      <c r="D37" s="5">
        <v>0</v>
      </c>
      <c r="E37" s="5">
        <v>0</v>
      </c>
      <c r="F37" s="6">
        <v>2.1450570565290001</v>
      </c>
      <c r="G37" s="9">
        <v>1.044214494035705</v>
      </c>
      <c r="H37" s="9">
        <f t="shared" si="0"/>
        <v>1.1008425624932952</v>
      </c>
      <c r="I37" s="8">
        <f t="shared" si="1"/>
        <v>0.48680033515070636</v>
      </c>
    </row>
    <row r="38" spans="1:9" s="2" customFormat="1" x14ac:dyDescent="0.25">
      <c r="A38" s="3">
        <v>33</v>
      </c>
      <c r="B38" s="4" t="s">
        <v>40</v>
      </c>
      <c r="C38" s="5">
        <v>1106</v>
      </c>
      <c r="D38" s="5">
        <v>2</v>
      </c>
      <c r="E38" s="5">
        <v>4</v>
      </c>
      <c r="F38" s="6">
        <v>136.27511121483082</v>
      </c>
      <c r="G38" s="9">
        <v>112.33278158708674</v>
      </c>
      <c r="H38" s="9">
        <f t="shared" si="0"/>
        <v>23.942329627744073</v>
      </c>
      <c r="I38" s="8">
        <f t="shared" si="1"/>
        <v>0.82430886011165894</v>
      </c>
    </row>
    <row r="39" spans="1:9" s="2" customFormat="1" x14ac:dyDescent="0.25">
      <c r="A39" s="3">
        <v>34</v>
      </c>
      <c r="B39" s="4" t="s">
        <v>41</v>
      </c>
      <c r="C39" s="5">
        <v>428</v>
      </c>
      <c r="D39" s="5">
        <v>15</v>
      </c>
      <c r="E39" s="5">
        <v>13</v>
      </c>
      <c r="F39" s="6">
        <v>48.057764361234199</v>
      </c>
      <c r="G39" s="9">
        <v>39.686203041033913</v>
      </c>
      <c r="H39" s="9">
        <f t="shared" si="0"/>
        <v>8.3715613202002856</v>
      </c>
      <c r="I39" s="8">
        <f t="shared" si="1"/>
        <v>0.82580210645518071</v>
      </c>
    </row>
    <row r="40" spans="1:9" s="2" customFormat="1" x14ac:dyDescent="0.25">
      <c r="A40" s="3">
        <v>35</v>
      </c>
      <c r="B40" s="4" t="s">
        <v>42</v>
      </c>
      <c r="C40" s="5">
        <v>163</v>
      </c>
      <c r="D40" s="5">
        <v>0</v>
      </c>
      <c r="E40" s="5">
        <v>7</v>
      </c>
      <c r="F40" s="6">
        <v>17.643255660000001</v>
      </c>
      <c r="G40" s="9">
        <v>14.966816289999999</v>
      </c>
      <c r="H40" s="9">
        <f t="shared" si="0"/>
        <v>2.6764393700000024</v>
      </c>
      <c r="I40" s="8">
        <f t="shared" si="1"/>
        <v>0.84830240962455095</v>
      </c>
    </row>
    <row r="41" spans="1:9" s="2" customFormat="1" x14ac:dyDescent="0.25">
      <c r="A41" s="3">
        <v>36</v>
      </c>
      <c r="B41" s="4" t="s">
        <v>43</v>
      </c>
      <c r="C41" s="5">
        <v>12</v>
      </c>
      <c r="D41" s="5">
        <v>2</v>
      </c>
      <c r="E41" s="5">
        <v>0</v>
      </c>
      <c r="F41" s="6">
        <v>0.57892932849536705</v>
      </c>
      <c r="G41" s="9">
        <v>0.51883239000000003</v>
      </c>
      <c r="H41" s="9">
        <f t="shared" si="0"/>
        <v>6.0096938495367014E-2</v>
      </c>
      <c r="I41" s="8">
        <f t="shared" si="1"/>
        <v>0.89619296253040337</v>
      </c>
    </row>
    <row r="42" spans="1:9" s="2" customFormat="1" x14ac:dyDescent="0.25">
      <c r="A42" s="3">
        <v>37</v>
      </c>
      <c r="B42" s="4" t="s">
        <v>44</v>
      </c>
      <c r="C42" s="5">
        <v>395</v>
      </c>
      <c r="D42" s="5">
        <v>4</v>
      </c>
      <c r="E42" s="5">
        <v>1</v>
      </c>
      <c r="F42" s="6">
        <v>34.3814481</v>
      </c>
      <c r="G42" s="9">
        <v>31.496990619999998</v>
      </c>
      <c r="H42" s="9">
        <f t="shared" si="0"/>
        <v>2.8844574800000018</v>
      </c>
      <c r="I42" s="8">
        <f t="shared" si="1"/>
        <v>0.91610424692961079</v>
      </c>
    </row>
    <row r="43" spans="1:9" s="2" customFormat="1" x14ac:dyDescent="0.25">
      <c r="A43" s="3">
        <v>38</v>
      </c>
      <c r="B43" s="4" t="s">
        <v>45</v>
      </c>
      <c r="C43" s="5">
        <v>193</v>
      </c>
      <c r="D43" s="5">
        <v>14</v>
      </c>
      <c r="E43" s="5">
        <v>3</v>
      </c>
      <c r="F43" s="6">
        <v>15.510778889999999</v>
      </c>
      <c r="G43" s="9">
        <v>13.757846364760956</v>
      </c>
      <c r="H43" s="9">
        <f t="shared" si="0"/>
        <v>1.7529325252390429</v>
      </c>
      <c r="I43" s="8">
        <f t="shared" si="1"/>
        <v>0.88698617021939619</v>
      </c>
    </row>
    <row r="44" spans="1:9" s="2" customFormat="1" x14ac:dyDescent="0.25">
      <c r="A44" s="3">
        <v>39</v>
      </c>
      <c r="B44" s="4" t="s">
        <v>46</v>
      </c>
      <c r="C44" s="5">
        <v>32</v>
      </c>
      <c r="D44" s="5">
        <v>0</v>
      </c>
      <c r="E44" s="5">
        <v>12</v>
      </c>
      <c r="F44" s="6">
        <v>1.1005784154761999</v>
      </c>
      <c r="G44" s="9">
        <v>0.78680713550181702</v>
      </c>
      <c r="H44" s="9">
        <f t="shared" si="0"/>
        <v>0.31377127997438292</v>
      </c>
      <c r="I44" s="8">
        <f t="shared" si="1"/>
        <v>0.71490329488369997</v>
      </c>
    </row>
    <row r="45" spans="1:9" s="2" customFormat="1" x14ac:dyDescent="0.25">
      <c r="A45" s="3">
        <v>40</v>
      </c>
      <c r="B45" s="4" t="s">
        <v>47</v>
      </c>
      <c r="C45" s="5">
        <v>26</v>
      </c>
      <c r="D45" s="5">
        <v>0</v>
      </c>
      <c r="E45" s="5">
        <v>0</v>
      </c>
      <c r="F45" s="6">
        <v>1.8712700596147998</v>
      </c>
      <c r="G45" s="9">
        <v>1.3301521911048295</v>
      </c>
      <c r="H45" s="9">
        <f t="shared" si="0"/>
        <v>0.54111786850997023</v>
      </c>
      <c r="I45" s="8">
        <f t="shared" si="1"/>
        <v>0.71082855425936797</v>
      </c>
    </row>
    <row r="46" spans="1:9" s="2" customFormat="1" x14ac:dyDescent="0.25">
      <c r="A46" s="3">
        <v>41</v>
      </c>
      <c r="B46" s="4" t="s">
        <v>48</v>
      </c>
      <c r="C46" s="5">
        <v>5952</v>
      </c>
      <c r="D46" s="5">
        <v>611</v>
      </c>
      <c r="E46" s="5">
        <v>683</v>
      </c>
      <c r="F46" s="6">
        <v>1178.32820599</v>
      </c>
      <c r="G46" s="9">
        <v>857.43</v>
      </c>
      <c r="H46" s="9">
        <f t="shared" si="0"/>
        <v>320.89820599000006</v>
      </c>
      <c r="I46" s="8">
        <f t="shared" si="1"/>
        <v>0.72766653266999581</v>
      </c>
    </row>
    <row r="47" spans="1:9" s="2" customFormat="1" x14ac:dyDescent="0.25">
      <c r="A47" s="3">
        <v>42</v>
      </c>
      <c r="B47" s="4" t="s">
        <v>49</v>
      </c>
      <c r="C47" s="5">
        <v>27</v>
      </c>
      <c r="D47" s="5">
        <v>0</v>
      </c>
      <c r="E47" s="5">
        <v>13</v>
      </c>
      <c r="F47" s="6">
        <v>0.92484466965419998</v>
      </c>
      <c r="G47" s="9">
        <v>0.75555031161925335</v>
      </c>
      <c r="H47" s="9">
        <f t="shared" si="0"/>
        <v>0.16929435803494663</v>
      </c>
      <c r="I47" s="8">
        <f t="shared" si="1"/>
        <v>0.81694833349880702</v>
      </c>
    </row>
    <row r="48" spans="1:9" s="2" customFormat="1" x14ac:dyDescent="0.25">
      <c r="A48" s="3">
        <v>43</v>
      </c>
      <c r="B48" s="4" t="s">
        <v>50</v>
      </c>
      <c r="C48" s="5">
        <v>136</v>
      </c>
      <c r="D48" s="5">
        <v>5</v>
      </c>
      <c r="E48" s="5">
        <v>0</v>
      </c>
      <c r="F48" s="6">
        <v>9.3491223000000012</v>
      </c>
      <c r="G48" s="9">
        <v>6.6347898700000005</v>
      </c>
      <c r="H48" s="9">
        <f t="shared" si="0"/>
        <v>2.7143324300000007</v>
      </c>
      <c r="I48" s="8">
        <f t="shared" si="1"/>
        <v>0.70966981253416694</v>
      </c>
    </row>
    <row r="49" spans="1:9" s="2" customFormat="1" x14ac:dyDescent="0.25">
      <c r="A49" s="3">
        <v>44</v>
      </c>
      <c r="B49" s="4" t="s">
        <v>51</v>
      </c>
      <c r="C49" s="5">
        <v>156</v>
      </c>
      <c r="D49" s="5">
        <v>1</v>
      </c>
      <c r="E49" s="5">
        <v>0</v>
      </c>
      <c r="F49" s="6">
        <v>7.4600186690340005</v>
      </c>
      <c r="G49" s="9">
        <v>5.5317483755323158</v>
      </c>
      <c r="H49" s="9">
        <f t="shared" si="0"/>
        <v>1.9282702935016847</v>
      </c>
      <c r="I49" s="8">
        <f t="shared" si="1"/>
        <v>0.74151937427371384</v>
      </c>
    </row>
    <row r="50" spans="1:9" s="2" customFormat="1" x14ac:dyDescent="0.25">
      <c r="A50" s="3">
        <v>45</v>
      </c>
      <c r="B50" s="4" t="s">
        <v>52</v>
      </c>
      <c r="C50" s="5">
        <v>3</v>
      </c>
      <c r="D50" s="5">
        <v>0</v>
      </c>
      <c r="E50" s="5">
        <v>0</v>
      </c>
      <c r="F50" s="6">
        <v>8.5851326082800009E-2</v>
      </c>
      <c r="G50" s="9">
        <v>7.6408443767566905E-2</v>
      </c>
      <c r="H50" s="9">
        <f t="shared" si="0"/>
        <v>9.4428823152331032E-3</v>
      </c>
      <c r="I50" s="8">
        <f t="shared" si="1"/>
        <v>0.89000889390892068</v>
      </c>
    </row>
    <row r="51" spans="1:9" s="2" customFormat="1" x14ac:dyDescent="0.25">
      <c r="A51" s="3">
        <v>46</v>
      </c>
      <c r="B51" s="4" t="s">
        <v>53</v>
      </c>
      <c r="C51" s="5">
        <v>257</v>
      </c>
      <c r="D51" s="5">
        <v>12</v>
      </c>
      <c r="E51" s="5"/>
      <c r="F51" s="6">
        <v>9.4402514899999996</v>
      </c>
      <c r="G51" s="9">
        <v>7.6744830699999991</v>
      </c>
      <c r="H51" s="9">
        <f t="shared" si="0"/>
        <v>1.7657684200000006</v>
      </c>
      <c r="I51" s="8">
        <f t="shared" si="1"/>
        <v>0.81295324368524846</v>
      </c>
    </row>
    <row r="52" spans="1:9" s="2" customFormat="1" x14ac:dyDescent="0.25">
      <c r="A52" s="3">
        <v>47</v>
      </c>
      <c r="B52" s="4" t="s">
        <v>54</v>
      </c>
      <c r="C52" s="5">
        <v>350</v>
      </c>
      <c r="D52" s="5">
        <v>0</v>
      </c>
      <c r="E52" s="5">
        <v>2</v>
      </c>
      <c r="F52" s="6">
        <v>12.0692386873188</v>
      </c>
      <c r="G52" s="9">
        <v>8.9383189590814904</v>
      </c>
      <c r="H52" s="9">
        <f t="shared" si="0"/>
        <v>3.1309197282373091</v>
      </c>
      <c r="I52" s="8">
        <f t="shared" si="1"/>
        <v>0.74058680838527291</v>
      </c>
    </row>
    <row r="53" spans="1:9" s="2" customFormat="1" x14ac:dyDescent="0.25">
      <c r="A53" s="3">
        <v>48</v>
      </c>
      <c r="B53" s="4" t="s">
        <v>55</v>
      </c>
      <c r="C53" s="5">
        <v>212</v>
      </c>
      <c r="D53" s="5">
        <v>3</v>
      </c>
      <c r="E53" s="5">
        <v>1</v>
      </c>
      <c r="F53" s="6">
        <v>37.346599859999998</v>
      </c>
      <c r="G53" s="9">
        <v>31.839373070000001</v>
      </c>
      <c r="H53" s="9">
        <f t="shared" si="0"/>
        <v>5.5072267899999972</v>
      </c>
      <c r="I53" s="8">
        <f t="shared" si="1"/>
        <v>0.8525373980323574</v>
      </c>
    </row>
    <row r="54" spans="1:9" s="2" customFormat="1" x14ac:dyDescent="0.25">
      <c r="A54" s="3">
        <v>49</v>
      </c>
      <c r="B54" s="4" t="s">
        <v>56</v>
      </c>
      <c r="C54" s="5">
        <v>269</v>
      </c>
      <c r="D54" s="5">
        <v>0</v>
      </c>
      <c r="E54" s="5">
        <v>0</v>
      </c>
      <c r="F54" s="6">
        <v>25.801342919058307</v>
      </c>
      <c r="G54" s="9">
        <v>19.058945910000006</v>
      </c>
      <c r="H54" s="9">
        <f t="shared" si="0"/>
        <v>6.7423970090583012</v>
      </c>
      <c r="I54" s="8">
        <f t="shared" si="1"/>
        <v>0.73868038457494434</v>
      </c>
    </row>
    <row r="55" spans="1:9" s="2" customFormat="1" x14ac:dyDescent="0.25">
      <c r="A55" s="3">
        <v>50</v>
      </c>
      <c r="B55" s="4" t="s">
        <v>57</v>
      </c>
      <c r="C55" s="5">
        <v>3</v>
      </c>
      <c r="D55" s="5"/>
      <c r="E55" s="5"/>
      <c r="F55" s="6">
        <v>0.10907956220799998</v>
      </c>
      <c r="G55" s="9">
        <v>8.3069578590903668E-3</v>
      </c>
      <c r="H55" s="9">
        <f t="shared" si="0"/>
        <v>0.10077260434890961</v>
      </c>
      <c r="I55" s="8">
        <f t="shared" si="1"/>
        <v>7.6155034829073848E-2</v>
      </c>
    </row>
    <row r="56" spans="1:9" s="2" customFormat="1" x14ac:dyDescent="0.25">
      <c r="A56" s="3">
        <v>51</v>
      </c>
      <c r="B56" s="4" t="s">
        <v>58</v>
      </c>
      <c r="C56" s="5">
        <v>6</v>
      </c>
      <c r="D56" s="5">
        <v>0</v>
      </c>
      <c r="E56" s="5">
        <v>0</v>
      </c>
      <c r="F56" s="6">
        <v>0.19746070386639999</v>
      </c>
      <c r="G56" s="9">
        <v>0.18295335568898136</v>
      </c>
      <c r="H56" s="9">
        <f t="shared" si="0"/>
        <v>1.4507348177418639E-2</v>
      </c>
      <c r="I56" s="8">
        <f t="shared" si="1"/>
        <v>0.92653045444812066</v>
      </c>
    </row>
    <row r="57" spans="1:9" s="2" customFormat="1" x14ac:dyDescent="0.25">
      <c r="A57" s="3">
        <v>52</v>
      </c>
      <c r="B57" s="4" t="s">
        <v>59</v>
      </c>
      <c r="C57" s="5">
        <v>366</v>
      </c>
      <c r="D57" s="5">
        <v>4</v>
      </c>
      <c r="E57" s="5">
        <v>26</v>
      </c>
      <c r="F57" s="6">
        <v>31.389757431519456</v>
      </c>
      <c r="G57" s="9">
        <v>25.347555341902268</v>
      </c>
      <c r="H57" s="9">
        <f t="shared" si="0"/>
        <v>6.042202089617188</v>
      </c>
      <c r="I57" s="8">
        <f t="shared" si="1"/>
        <v>0.80751039243297817</v>
      </c>
    </row>
    <row r="58" spans="1:9" s="2" customFormat="1" x14ac:dyDescent="0.25">
      <c r="A58" s="3">
        <v>53</v>
      </c>
      <c r="B58" s="4" t="s">
        <v>60</v>
      </c>
      <c r="C58" s="5">
        <v>138</v>
      </c>
      <c r="D58" s="5">
        <v>0</v>
      </c>
      <c r="E58" s="5">
        <v>0</v>
      </c>
      <c r="F58" s="6">
        <v>10.47374134</v>
      </c>
      <c r="G58" s="9">
        <v>8.5403171100000002</v>
      </c>
      <c r="H58" s="9">
        <f t="shared" si="0"/>
        <v>1.93342423</v>
      </c>
      <c r="I58" s="8">
        <f t="shared" si="1"/>
        <v>0.81540271358276639</v>
      </c>
    </row>
    <row r="59" spans="1:9" s="2" customFormat="1" x14ac:dyDescent="0.25">
      <c r="A59" s="3">
        <v>54</v>
      </c>
      <c r="B59" s="4" t="s">
        <v>61</v>
      </c>
      <c r="C59" s="5">
        <v>29</v>
      </c>
      <c r="D59" s="5">
        <v>3</v>
      </c>
      <c r="E59" s="5">
        <v>1</v>
      </c>
      <c r="F59" s="6">
        <v>1.3641775773824001</v>
      </c>
      <c r="G59" s="9">
        <v>1.0518800467798741</v>
      </c>
      <c r="H59" s="9">
        <f t="shared" si="0"/>
        <v>0.31229753060252596</v>
      </c>
      <c r="I59" s="8">
        <f t="shared" si="1"/>
        <v>0.77107266987794498</v>
      </c>
    </row>
    <row r="60" spans="1:9" s="2" customFormat="1" x14ac:dyDescent="0.25">
      <c r="A60" s="3">
        <v>55</v>
      </c>
      <c r="B60" s="4" t="s">
        <v>62</v>
      </c>
      <c r="C60" s="5">
        <v>67</v>
      </c>
      <c r="D60" s="5">
        <v>0</v>
      </c>
      <c r="E60" s="5">
        <v>2</v>
      </c>
      <c r="F60" s="6">
        <v>6.252738110000001</v>
      </c>
      <c r="G60" s="9">
        <v>5.1149399500000001</v>
      </c>
      <c r="H60" s="9">
        <f t="shared" si="0"/>
        <v>1.1377981600000009</v>
      </c>
      <c r="I60" s="8">
        <f t="shared" si="1"/>
        <v>0.81803201413788296</v>
      </c>
    </row>
    <row r="61" spans="1:9" s="2" customFormat="1" x14ac:dyDescent="0.25">
      <c r="A61" s="3">
        <v>56</v>
      </c>
      <c r="B61" s="4" t="s">
        <v>63</v>
      </c>
      <c r="C61" s="5">
        <v>345</v>
      </c>
      <c r="D61" s="5">
        <v>12</v>
      </c>
      <c r="E61" s="5">
        <v>57</v>
      </c>
      <c r="F61" s="6">
        <v>18.755167453753799</v>
      </c>
      <c r="G61" s="9">
        <v>14.099808807491559</v>
      </c>
      <c r="H61" s="9">
        <f t="shared" si="0"/>
        <v>4.6553586462622398</v>
      </c>
      <c r="I61" s="8">
        <f t="shared" si="1"/>
        <v>0.75178261363214427</v>
      </c>
    </row>
    <row r="62" spans="1:9" s="2" customFormat="1" x14ac:dyDescent="0.25">
      <c r="A62" s="3">
        <v>57</v>
      </c>
      <c r="B62" s="10" t="s">
        <v>64</v>
      </c>
      <c r="C62" s="5">
        <v>450</v>
      </c>
      <c r="D62" s="5">
        <v>0</v>
      </c>
      <c r="E62" s="5">
        <v>2</v>
      </c>
      <c r="F62" s="6">
        <v>29.344792966317602</v>
      </c>
      <c r="G62" s="9">
        <v>23.115738865382777</v>
      </c>
      <c r="H62" s="9">
        <f t="shared" si="0"/>
        <v>6.2290541009348246</v>
      </c>
      <c r="I62" s="8">
        <f t="shared" si="1"/>
        <v>0.78772881076092005</v>
      </c>
    </row>
    <row r="63" spans="1:9" s="2" customFormat="1" x14ac:dyDescent="0.25">
      <c r="A63" s="3">
        <v>58</v>
      </c>
      <c r="B63" s="4" t="s">
        <v>65</v>
      </c>
      <c r="C63" s="5">
        <v>1380</v>
      </c>
      <c r="D63" s="5">
        <v>35</v>
      </c>
      <c r="E63" s="5">
        <v>14</v>
      </c>
      <c r="F63" s="6">
        <v>177.35801699999999</v>
      </c>
      <c r="G63" s="9">
        <v>148.71518435999999</v>
      </c>
      <c r="H63" s="9">
        <f t="shared" si="0"/>
        <v>28.642832639999995</v>
      </c>
      <c r="I63" s="8">
        <f t="shared" si="1"/>
        <v>0.83850274645323764</v>
      </c>
    </row>
    <row r="64" spans="1:9" s="2" customFormat="1" x14ac:dyDescent="0.25">
      <c r="A64" s="3">
        <v>59</v>
      </c>
      <c r="B64" s="10" t="s">
        <v>66</v>
      </c>
      <c r="C64" s="5">
        <v>2283</v>
      </c>
      <c r="D64" s="5">
        <v>0</v>
      </c>
      <c r="E64" s="5">
        <v>129</v>
      </c>
      <c r="F64" s="6">
        <v>320.85100829999999</v>
      </c>
      <c r="G64" s="9">
        <v>227.26</v>
      </c>
      <c r="H64" s="9">
        <f t="shared" si="0"/>
        <v>93.591008299999999</v>
      </c>
      <c r="I64" s="8">
        <f t="shared" si="1"/>
        <v>0.708303836114203</v>
      </c>
    </row>
    <row r="65" spans="1:9" s="2" customFormat="1" x14ac:dyDescent="0.25">
      <c r="A65" s="3">
        <v>60</v>
      </c>
      <c r="B65" s="4" t="s">
        <v>67</v>
      </c>
      <c r="C65" s="5">
        <v>104</v>
      </c>
      <c r="D65" s="5">
        <v>2</v>
      </c>
      <c r="E65" s="5">
        <v>2</v>
      </c>
      <c r="F65" s="6">
        <v>3.9935558292266</v>
      </c>
      <c r="G65" s="9">
        <v>2.985065089140011</v>
      </c>
      <c r="H65" s="9">
        <f t="shared" si="0"/>
        <v>1.008490740086589</v>
      </c>
      <c r="I65" s="8">
        <f t="shared" si="1"/>
        <v>0.74747047913891429</v>
      </c>
    </row>
    <row r="66" spans="1:9" s="2" customFormat="1" x14ac:dyDescent="0.25">
      <c r="A66" s="3">
        <v>61</v>
      </c>
      <c r="B66" s="4" t="s">
        <v>68</v>
      </c>
      <c r="C66" s="5">
        <v>19</v>
      </c>
      <c r="D66" s="5">
        <v>0</v>
      </c>
      <c r="E66" s="5">
        <v>0</v>
      </c>
      <c r="F66" s="6">
        <v>2.0602536000000002</v>
      </c>
      <c r="G66" s="9">
        <v>1.7309659700000002</v>
      </c>
      <c r="H66" s="9">
        <f t="shared" si="0"/>
        <v>0.32928763000000005</v>
      </c>
      <c r="I66" s="8">
        <f t="shared" si="1"/>
        <v>0.84017131192004713</v>
      </c>
    </row>
    <row r="67" spans="1:9" s="2" customFormat="1" x14ac:dyDescent="0.25">
      <c r="A67" s="3">
        <v>62</v>
      </c>
      <c r="B67" s="4" t="s">
        <v>69</v>
      </c>
      <c r="C67" s="5">
        <v>24</v>
      </c>
      <c r="D67" s="5">
        <v>1</v>
      </c>
      <c r="E67" s="5">
        <v>0</v>
      </c>
      <c r="F67" s="6">
        <v>1.5573788477573998</v>
      </c>
      <c r="G67" s="9">
        <v>1.3452222617819365</v>
      </c>
      <c r="H67" s="9">
        <f t="shared" si="0"/>
        <v>0.21215658597546327</v>
      </c>
      <c r="I67" s="8">
        <f t="shared" si="1"/>
        <v>0.86377329685646798</v>
      </c>
    </row>
    <row r="68" spans="1:9" s="2" customFormat="1" x14ac:dyDescent="0.25">
      <c r="A68" s="3">
        <v>63</v>
      </c>
      <c r="B68" s="4" t="s">
        <v>70</v>
      </c>
      <c r="C68" s="5">
        <v>304</v>
      </c>
      <c r="D68" s="5">
        <v>0</v>
      </c>
      <c r="E68" s="5">
        <v>13</v>
      </c>
      <c r="F68" s="6">
        <v>27.468132778825201</v>
      </c>
      <c r="G68" s="9">
        <v>23.097878512068782</v>
      </c>
      <c r="H68" s="9">
        <f t="shared" si="0"/>
        <v>4.3702542667564188</v>
      </c>
      <c r="I68" s="8">
        <f t="shared" si="1"/>
        <v>0.84089729353116471</v>
      </c>
    </row>
    <row r="69" spans="1:9" s="2" customFormat="1" x14ac:dyDescent="0.25">
      <c r="A69" s="3">
        <v>64</v>
      </c>
      <c r="B69" s="4" t="s">
        <v>71</v>
      </c>
      <c r="C69" s="5">
        <v>133</v>
      </c>
      <c r="D69" s="5">
        <v>0</v>
      </c>
      <c r="E69" s="5">
        <v>0</v>
      </c>
      <c r="F69" s="6">
        <v>12.238812611212577</v>
      </c>
      <c r="G69" s="9">
        <v>9.9798763961183017</v>
      </c>
      <c r="H69" s="9">
        <f t="shared" si="0"/>
        <v>2.2589362150942751</v>
      </c>
      <c r="I69" s="8">
        <f t="shared" si="1"/>
        <v>0.81542848257806044</v>
      </c>
    </row>
    <row r="70" spans="1:9" s="2" customFormat="1" x14ac:dyDescent="0.25">
      <c r="A70" s="3">
        <v>65</v>
      </c>
      <c r="B70" s="4" t="s">
        <v>72</v>
      </c>
      <c r="C70" s="5">
        <v>75</v>
      </c>
      <c r="D70" s="5">
        <v>1</v>
      </c>
      <c r="E70" s="5">
        <v>0</v>
      </c>
      <c r="F70" s="6">
        <v>6.4819816150038001</v>
      </c>
      <c r="G70" s="9">
        <v>4.5200490123442245</v>
      </c>
      <c r="H70" s="9">
        <f t="shared" si="0"/>
        <v>1.9619326026595756</v>
      </c>
      <c r="I70" s="8">
        <f t="shared" si="1"/>
        <v>0.69732518245372632</v>
      </c>
    </row>
    <row r="71" spans="1:9" s="2" customFormat="1" x14ac:dyDescent="0.25">
      <c r="A71" s="3">
        <v>66</v>
      </c>
      <c r="B71" s="4" t="s">
        <v>73</v>
      </c>
      <c r="C71" s="5">
        <v>103</v>
      </c>
      <c r="D71" s="5">
        <v>163</v>
      </c>
      <c r="E71" s="5">
        <v>0</v>
      </c>
      <c r="F71" s="6">
        <v>27.330675989009201</v>
      </c>
      <c r="G71" s="9">
        <v>17.023995909516021</v>
      </c>
      <c r="H71" s="9">
        <f t="shared" ref="H71:H92" si="2">F71-G71</f>
        <v>10.30668007949318</v>
      </c>
      <c r="I71" s="8">
        <f t="shared" ref="I71:I92" si="3">G71/F71</f>
        <v>0.62288967592173994</v>
      </c>
    </row>
    <row r="72" spans="1:9" s="2" customFormat="1" x14ac:dyDescent="0.25">
      <c r="A72" s="3">
        <v>67</v>
      </c>
      <c r="B72" s="4" t="s">
        <v>74</v>
      </c>
      <c r="C72" s="5">
        <v>2</v>
      </c>
      <c r="D72" s="5">
        <v>2</v>
      </c>
      <c r="E72" s="5">
        <v>0</v>
      </c>
      <c r="F72" s="6">
        <v>6.4978418241400007E-2</v>
      </c>
      <c r="G72" s="9">
        <v>1.4890408304851124E-2</v>
      </c>
      <c r="H72" s="9">
        <f t="shared" si="2"/>
        <v>5.0088009936548883E-2</v>
      </c>
      <c r="I72" s="8">
        <f t="shared" si="3"/>
        <v>0.22915929177487931</v>
      </c>
    </row>
    <row r="73" spans="1:9" s="2" customFormat="1" x14ac:dyDescent="0.25">
      <c r="A73" s="3">
        <v>68</v>
      </c>
      <c r="B73" s="4" t="s">
        <v>75</v>
      </c>
      <c r="C73" s="5">
        <v>154</v>
      </c>
      <c r="D73" s="5">
        <v>2</v>
      </c>
      <c r="E73" s="5">
        <v>0</v>
      </c>
      <c r="F73" s="6">
        <v>7.8636039446602002</v>
      </c>
      <c r="G73" s="9">
        <v>6.8607789088061448</v>
      </c>
      <c r="H73" s="9">
        <f t="shared" si="2"/>
        <v>1.0028250358540554</v>
      </c>
      <c r="I73" s="8">
        <f t="shared" si="3"/>
        <v>0.87247259107765385</v>
      </c>
    </row>
    <row r="74" spans="1:9" s="2" customFormat="1" x14ac:dyDescent="0.25">
      <c r="A74" s="3">
        <v>69</v>
      </c>
      <c r="B74" s="4" t="s">
        <v>76</v>
      </c>
      <c r="C74" s="5">
        <v>709</v>
      </c>
      <c r="D74" s="5">
        <v>21</v>
      </c>
      <c r="E74" s="5">
        <v>0</v>
      </c>
      <c r="F74" s="6">
        <v>123.80527484377667</v>
      </c>
      <c r="G74" s="9">
        <v>102.39922532</v>
      </c>
      <c r="H74" s="9">
        <f t="shared" si="2"/>
        <v>21.406049523776673</v>
      </c>
      <c r="I74" s="8">
        <f t="shared" si="3"/>
        <v>0.82709905090241242</v>
      </c>
    </row>
    <row r="75" spans="1:9" s="2" customFormat="1" x14ac:dyDescent="0.25">
      <c r="A75" s="3">
        <v>70</v>
      </c>
      <c r="B75" s="4" t="s">
        <v>77</v>
      </c>
      <c r="C75" s="5">
        <v>34</v>
      </c>
      <c r="D75" s="5">
        <v>0</v>
      </c>
      <c r="E75" s="5">
        <v>0</v>
      </c>
      <c r="F75" s="6">
        <v>0.45627053513680005</v>
      </c>
      <c r="G75" s="9">
        <v>0.33630661189053346</v>
      </c>
      <c r="H75" s="9">
        <f t="shared" si="2"/>
        <v>0.11996392324626659</v>
      </c>
      <c r="I75" s="8">
        <f t="shared" si="3"/>
        <v>0.73707720747231964</v>
      </c>
    </row>
    <row r="76" spans="1:9" s="2" customFormat="1" x14ac:dyDescent="0.25">
      <c r="A76" s="3">
        <v>71</v>
      </c>
      <c r="B76" s="4" t="s">
        <v>78</v>
      </c>
      <c r="C76" s="5">
        <v>429</v>
      </c>
      <c r="D76" s="5">
        <v>0</v>
      </c>
      <c r="E76" s="5">
        <v>3</v>
      </c>
      <c r="F76" s="6">
        <v>64.237226459999988</v>
      </c>
      <c r="G76" s="9">
        <v>54.755670919999993</v>
      </c>
      <c r="H76" s="9">
        <f t="shared" si="2"/>
        <v>9.4815555399999951</v>
      </c>
      <c r="I76" s="8">
        <f t="shared" si="3"/>
        <v>0.85239780634202689</v>
      </c>
    </row>
    <row r="77" spans="1:9" s="2" customFormat="1" x14ac:dyDescent="0.25">
      <c r="A77" s="3">
        <v>72</v>
      </c>
      <c r="B77" s="4" t="s">
        <v>79</v>
      </c>
      <c r="C77" s="5">
        <v>95</v>
      </c>
      <c r="D77" s="5">
        <v>31</v>
      </c>
      <c r="E77" s="5">
        <v>0</v>
      </c>
      <c r="F77" s="6">
        <v>5.5111230563264009</v>
      </c>
      <c r="G77" s="9">
        <v>4.2363727391716894</v>
      </c>
      <c r="H77" s="9">
        <f t="shared" si="2"/>
        <v>1.2747503171547114</v>
      </c>
      <c r="I77" s="8">
        <f t="shared" si="3"/>
        <v>0.76869500025201154</v>
      </c>
    </row>
    <row r="78" spans="1:9" s="2" customFormat="1" x14ac:dyDescent="0.25">
      <c r="A78" s="3">
        <v>73</v>
      </c>
      <c r="B78" s="4" t="s">
        <v>80</v>
      </c>
      <c r="C78" s="5">
        <v>283</v>
      </c>
      <c r="D78" s="5">
        <v>12</v>
      </c>
      <c r="E78" s="5">
        <v>1</v>
      </c>
      <c r="F78" s="6">
        <v>30.177830050363198</v>
      </c>
      <c r="G78" s="9">
        <v>24.893062349720896</v>
      </c>
      <c r="H78" s="9">
        <f t="shared" si="2"/>
        <v>5.2847677006423019</v>
      </c>
      <c r="I78" s="8">
        <f t="shared" si="3"/>
        <v>0.82487913505302879</v>
      </c>
    </row>
    <row r="79" spans="1:9" s="2" customFormat="1" x14ac:dyDescent="0.25">
      <c r="A79" s="3">
        <v>74</v>
      </c>
      <c r="B79" s="4" t="s">
        <v>81</v>
      </c>
      <c r="C79" s="5">
        <v>80</v>
      </c>
      <c r="D79" s="5">
        <v>0</v>
      </c>
      <c r="E79" s="5">
        <v>4</v>
      </c>
      <c r="F79" s="6">
        <v>14.2687660348828</v>
      </c>
      <c r="G79" s="9">
        <v>12.161372687214723</v>
      </c>
      <c r="H79" s="9">
        <f t="shared" si="2"/>
        <v>2.1073933476680775</v>
      </c>
      <c r="I79" s="8">
        <f t="shared" si="3"/>
        <v>0.85230724629472931</v>
      </c>
    </row>
    <row r="80" spans="1:9" s="2" customFormat="1" x14ac:dyDescent="0.25">
      <c r="A80" s="3">
        <v>75</v>
      </c>
      <c r="B80" s="4" t="s">
        <v>82</v>
      </c>
      <c r="C80" s="5">
        <v>407</v>
      </c>
      <c r="D80" s="5">
        <v>6</v>
      </c>
      <c r="E80" s="5">
        <v>1</v>
      </c>
      <c r="F80" s="6">
        <v>48.911248610000001</v>
      </c>
      <c r="G80" s="9">
        <v>31.192637209999997</v>
      </c>
      <c r="H80" s="9">
        <f t="shared" si="2"/>
        <v>17.718611400000004</v>
      </c>
      <c r="I80" s="8">
        <f t="shared" si="3"/>
        <v>0.63773954042184477</v>
      </c>
    </row>
    <row r="81" spans="1:9" s="2" customFormat="1" x14ac:dyDescent="0.25">
      <c r="A81" s="3">
        <v>76</v>
      </c>
      <c r="B81" s="4" t="s">
        <v>83</v>
      </c>
      <c r="C81" s="5">
        <v>747</v>
      </c>
      <c r="D81" s="5">
        <v>0</v>
      </c>
      <c r="E81" s="5">
        <v>49</v>
      </c>
      <c r="F81" s="6">
        <v>61.029867510000003</v>
      </c>
      <c r="G81" s="9">
        <v>47.00736148</v>
      </c>
      <c r="H81" s="9">
        <f t="shared" si="2"/>
        <v>14.022506030000002</v>
      </c>
      <c r="I81" s="8">
        <f t="shared" si="3"/>
        <v>0.77023535193317672</v>
      </c>
    </row>
    <row r="82" spans="1:9" s="2" customFormat="1" x14ac:dyDescent="0.25">
      <c r="A82" s="3">
        <v>77</v>
      </c>
      <c r="B82" s="4" t="s">
        <v>84</v>
      </c>
      <c r="C82" s="5"/>
      <c r="D82" s="5"/>
      <c r="E82" s="5"/>
      <c r="F82" s="6">
        <v>0</v>
      </c>
      <c r="G82" s="9">
        <v>0</v>
      </c>
      <c r="H82" s="9">
        <f t="shared" si="2"/>
        <v>0</v>
      </c>
      <c r="I82" s="8">
        <v>0</v>
      </c>
    </row>
    <row r="83" spans="1:9" s="2" customFormat="1" x14ac:dyDescent="0.25">
      <c r="A83" s="3">
        <v>78</v>
      </c>
      <c r="B83" s="4" t="s">
        <v>85</v>
      </c>
      <c r="C83" s="5">
        <v>44</v>
      </c>
      <c r="D83" s="5">
        <v>1</v>
      </c>
      <c r="E83" s="5">
        <v>0</v>
      </c>
      <c r="F83" s="6">
        <v>1.9390231247616001</v>
      </c>
      <c r="G83" s="9">
        <v>1.5703329383324374</v>
      </c>
      <c r="H83" s="9">
        <f t="shared" si="2"/>
        <v>0.36869018642916274</v>
      </c>
      <c r="I83" s="8">
        <f t="shared" si="3"/>
        <v>0.80985776718135194</v>
      </c>
    </row>
    <row r="84" spans="1:9" s="2" customFormat="1" x14ac:dyDescent="0.25">
      <c r="A84" s="3">
        <v>79</v>
      </c>
      <c r="B84" s="4" t="s">
        <v>86</v>
      </c>
      <c r="C84" s="5">
        <v>124</v>
      </c>
      <c r="D84" s="5">
        <v>1</v>
      </c>
      <c r="E84" s="5">
        <v>0</v>
      </c>
      <c r="F84" s="6">
        <v>4.1713065962380007</v>
      </c>
      <c r="G84" s="9">
        <v>1.804553051182777</v>
      </c>
      <c r="H84" s="9">
        <f t="shared" si="2"/>
        <v>2.3667535450552237</v>
      </c>
      <c r="I84" s="8">
        <f t="shared" si="3"/>
        <v>0.43261098400445058</v>
      </c>
    </row>
    <row r="85" spans="1:9" s="2" customFormat="1" x14ac:dyDescent="0.25">
      <c r="A85" s="3">
        <v>80</v>
      </c>
      <c r="B85" s="4" t="s">
        <v>87</v>
      </c>
      <c r="C85" s="5">
        <v>395</v>
      </c>
      <c r="D85" s="5">
        <v>3</v>
      </c>
      <c r="E85" s="5">
        <v>7</v>
      </c>
      <c r="F85" s="6">
        <v>24.799387109836399</v>
      </c>
      <c r="G85" s="9">
        <v>20.144262090693754</v>
      </c>
      <c r="H85" s="9">
        <f t="shared" si="2"/>
        <v>4.6551250191426448</v>
      </c>
      <c r="I85" s="8">
        <f t="shared" si="3"/>
        <v>0.81228870703436695</v>
      </c>
    </row>
    <row r="86" spans="1:9" s="2" customFormat="1" x14ac:dyDescent="0.25">
      <c r="A86" s="3">
        <v>81</v>
      </c>
      <c r="B86" s="4" t="s">
        <v>88</v>
      </c>
      <c r="C86" s="5">
        <v>7</v>
      </c>
      <c r="D86" s="5">
        <v>0</v>
      </c>
      <c r="E86" s="5">
        <v>0</v>
      </c>
      <c r="F86" s="6">
        <v>0.17141735564720001</v>
      </c>
      <c r="G86" s="9">
        <v>0.13378514756871462</v>
      </c>
      <c r="H86" s="9">
        <f t="shared" si="2"/>
        <v>3.7632208078485385E-2</v>
      </c>
      <c r="I86" s="8">
        <f t="shared" si="3"/>
        <v>0.78046442300779895</v>
      </c>
    </row>
    <row r="87" spans="1:9" s="2" customFormat="1" x14ac:dyDescent="0.25">
      <c r="A87" s="3">
        <v>82</v>
      </c>
      <c r="B87" s="4" t="s">
        <v>89</v>
      </c>
      <c r="C87" s="5">
        <v>399</v>
      </c>
      <c r="D87" s="5">
        <v>13</v>
      </c>
      <c r="E87" s="5">
        <v>10</v>
      </c>
      <c r="F87" s="6">
        <v>18.13774866</v>
      </c>
      <c r="G87" s="9">
        <v>14.15867998</v>
      </c>
      <c r="H87" s="9">
        <f t="shared" si="2"/>
        <v>3.9790686799999992</v>
      </c>
      <c r="I87" s="8">
        <f t="shared" si="3"/>
        <v>0.78061948290334293</v>
      </c>
    </row>
    <row r="88" spans="1:9" s="2" customFormat="1" x14ac:dyDescent="0.25">
      <c r="A88" s="3">
        <v>83</v>
      </c>
      <c r="B88" s="4" t="s">
        <v>90</v>
      </c>
      <c r="C88" s="5">
        <v>374</v>
      </c>
      <c r="D88" s="5">
        <v>0</v>
      </c>
      <c r="E88" s="5">
        <v>0</v>
      </c>
      <c r="F88" s="6">
        <v>16.812307742591003</v>
      </c>
      <c r="G88" s="9">
        <v>11.607163415091335</v>
      </c>
      <c r="H88" s="9">
        <f t="shared" si="2"/>
        <v>5.2051443274996672</v>
      </c>
      <c r="I88" s="8">
        <f t="shared" si="3"/>
        <v>0.69039679696598966</v>
      </c>
    </row>
    <row r="89" spans="1:9" s="2" customFormat="1" x14ac:dyDescent="0.25">
      <c r="A89" s="3">
        <v>84</v>
      </c>
      <c r="B89" s="4" t="s">
        <v>91</v>
      </c>
      <c r="C89" s="5">
        <v>80</v>
      </c>
      <c r="D89" s="5">
        <v>0</v>
      </c>
      <c r="E89" s="5">
        <v>0</v>
      </c>
      <c r="F89" s="6">
        <v>3.9411707577657999</v>
      </c>
      <c r="G89" s="9">
        <v>3.0690878663862287</v>
      </c>
      <c r="H89" s="9">
        <f t="shared" si="2"/>
        <v>0.87208289137957129</v>
      </c>
      <c r="I89" s="8">
        <f t="shared" si="3"/>
        <v>0.77872491577250413</v>
      </c>
    </row>
    <row r="90" spans="1:9" s="2" customFormat="1" x14ac:dyDescent="0.25">
      <c r="A90" s="3">
        <v>85</v>
      </c>
      <c r="B90" s="4" t="s">
        <v>92</v>
      </c>
      <c r="C90" s="5">
        <v>123</v>
      </c>
      <c r="D90" s="5">
        <v>0</v>
      </c>
      <c r="E90" s="5">
        <v>0</v>
      </c>
      <c r="F90" s="6">
        <v>12.20077294</v>
      </c>
      <c r="G90" s="9">
        <v>10.582197469999999</v>
      </c>
      <c r="H90" s="9">
        <f t="shared" si="2"/>
        <v>1.6185754700000015</v>
      </c>
      <c r="I90" s="8">
        <f t="shared" si="3"/>
        <v>0.86733828438905436</v>
      </c>
    </row>
    <row r="91" spans="1:9" s="2" customFormat="1" x14ac:dyDescent="0.25">
      <c r="A91" s="3">
        <v>86</v>
      </c>
      <c r="B91" s="4" t="s">
        <v>93</v>
      </c>
      <c r="C91" s="5">
        <v>8</v>
      </c>
      <c r="D91" s="5">
        <v>0</v>
      </c>
      <c r="E91" s="5">
        <v>0</v>
      </c>
      <c r="F91" s="6">
        <v>0.3469821025532</v>
      </c>
      <c r="G91" s="9">
        <v>0.2113087868610706</v>
      </c>
      <c r="H91" s="9">
        <f t="shared" si="2"/>
        <v>0.1356733156921294</v>
      </c>
      <c r="I91" s="8">
        <f>G91/F91</f>
        <v>0.60899045024569332</v>
      </c>
    </row>
    <row r="92" spans="1:9" s="2" customFormat="1" x14ac:dyDescent="0.25">
      <c r="A92" s="3">
        <v>87</v>
      </c>
      <c r="B92" s="4" t="s">
        <v>94</v>
      </c>
      <c r="C92" s="5">
        <v>60</v>
      </c>
      <c r="D92" s="5">
        <v>0</v>
      </c>
      <c r="E92" s="5">
        <v>0</v>
      </c>
      <c r="F92" s="6">
        <v>2.3033189807383465</v>
      </c>
      <c r="G92" s="9">
        <v>1.7162351299999996</v>
      </c>
      <c r="H92" s="9">
        <f t="shared" si="2"/>
        <v>0.5870838507383469</v>
      </c>
      <c r="I92" s="8">
        <f t="shared" si="3"/>
        <v>0.74511396135408359</v>
      </c>
    </row>
    <row r="93" spans="1:9" s="2" customFormat="1" x14ac:dyDescent="0.25">
      <c r="A93" s="5"/>
      <c r="B93" s="11" t="s">
        <v>95</v>
      </c>
      <c r="C93" s="11">
        <f>SUBTOTAL(9,C6:C92)</f>
        <v>26401</v>
      </c>
      <c r="D93" s="11">
        <f>SUBTOTAL(9,D6:D92)</f>
        <v>1137</v>
      </c>
      <c r="E93" s="11">
        <f>SUBTOTAL(9,E6:E92)</f>
        <v>1141</v>
      </c>
      <c r="F93" s="12">
        <f>SUBTOTAL(9,F6:F92)</f>
        <v>3267.9550931596841</v>
      </c>
      <c r="G93" s="12">
        <f>SUBTOTAL(9,G6:G92)</f>
        <v>2443.7086648996983</v>
      </c>
      <c r="H93" s="12">
        <f>SUBTOTAL(9,H6:H92)</f>
        <v>824.24642825998478</v>
      </c>
      <c r="I93" s="13">
        <f>G93/F93</f>
        <v>0.74777914482813546</v>
      </c>
    </row>
    <row r="94" spans="1:9" s="2" customFormat="1" x14ac:dyDescent="0.25"/>
    <row r="95" spans="1:9" s="2" customFormat="1" ht="37.5" customHeight="1" x14ac:dyDescent="0.25">
      <c r="A95" s="18" t="s">
        <v>102</v>
      </c>
      <c r="B95" s="18"/>
      <c r="C95" s="18"/>
      <c r="D95" s="18"/>
      <c r="E95" s="18"/>
      <c r="F95" s="18"/>
      <c r="G95" s="18"/>
      <c r="H95" s="18"/>
      <c r="I95" s="18"/>
    </row>
    <row r="96" spans="1:9" s="2" customFormat="1" x14ac:dyDescent="0.25"/>
    <row r="97" spans="1:8" s="2" customFormat="1" x14ac:dyDescent="0.25"/>
    <row r="98" spans="1:8" s="2" customFormat="1" x14ac:dyDescent="0.25"/>
    <row r="99" spans="1:8" s="2" customFormat="1" ht="18.75" x14ac:dyDescent="0.3">
      <c r="A99" s="14" t="s">
        <v>96</v>
      </c>
      <c r="B99" s="14"/>
      <c r="C99" s="14"/>
      <c r="G99" s="14" t="s">
        <v>97</v>
      </c>
      <c r="H99" s="14"/>
    </row>
    <row r="100" spans="1:8" s="2" customFormat="1" x14ac:dyDescent="0.25"/>
    <row r="101" spans="1:8" s="2" customFormat="1" x14ac:dyDescent="0.25"/>
    <row r="102" spans="1:8" s="2" customFormat="1" x14ac:dyDescent="0.25">
      <c r="A102" s="2" t="s">
        <v>99</v>
      </c>
    </row>
    <row r="103" spans="1:8" s="2" customFormat="1" x14ac:dyDescent="0.25">
      <c r="A103" s="2" t="s">
        <v>100</v>
      </c>
    </row>
    <row r="104" spans="1:8" s="2" customFormat="1" x14ac:dyDescent="0.25"/>
    <row r="105" spans="1:8" s="2" customFormat="1" x14ac:dyDescent="0.25"/>
    <row r="106" spans="1:8" s="2" customFormat="1" x14ac:dyDescent="0.25"/>
    <row r="107" spans="1:8" s="2" customFormat="1" x14ac:dyDescent="0.25"/>
    <row r="108" spans="1:8" s="2" customFormat="1" x14ac:dyDescent="0.25"/>
    <row r="109" spans="1:8" s="2" customFormat="1" x14ac:dyDescent="0.25"/>
    <row r="110" spans="1:8" s="2" customFormat="1" x14ac:dyDescent="0.25"/>
    <row r="111" spans="1:8" s="2" customFormat="1" x14ac:dyDescent="0.25"/>
    <row r="112" spans="1:8" s="2" customFormat="1" x14ac:dyDescent="0.25"/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  <row r="127" s="2" customFormat="1" x14ac:dyDescent="0.25"/>
    <row r="128" s="2" customFormat="1" x14ac:dyDescent="0.25"/>
    <row r="129" s="2" customFormat="1" x14ac:dyDescent="0.25"/>
    <row r="130" s="2" customFormat="1" x14ac:dyDescent="0.25"/>
    <row r="131" s="2" customFormat="1" x14ac:dyDescent="0.25"/>
    <row r="132" s="2" customFormat="1" x14ac:dyDescent="0.25"/>
    <row r="133" s="2" customFormat="1" x14ac:dyDescent="0.25"/>
    <row r="134" s="2" customFormat="1" x14ac:dyDescent="0.25"/>
    <row r="135" s="2" customFormat="1" x14ac:dyDescent="0.25"/>
    <row r="136" s="2" customFormat="1" x14ac:dyDescent="0.25"/>
    <row r="137" s="2" customFormat="1" x14ac:dyDescent="0.25"/>
    <row r="138" s="2" customFormat="1" x14ac:dyDescent="0.25"/>
    <row r="139" s="2" customFormat="1" x14ac:dyDescent="0.25"/>
    <row r="140" s="2" customFormat="1" x14ac:dyDescent="0.25"/>
    <row r="141" s="2" customFormat="1" x14ac:dyDescent="0.25"/>
    <row r="142" s="2" customFormat="1" x14ac:dyDescent="0.25"/>
    <row r="143" s="2" customFormat="1" x14ac:dyDescent="0.25"/>
    <row r="144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</sheetData>
  <autoFilter ref="B5:I95"/>
  <mergeCells count="12">
    <mergeCell ref="A95:I95"/>
    <mergeCell ref="I3:I5"/>
    <mergeCell ref="F4:F5"/>
    <mergeCell ref="G4:G5"/>
    <mergeCell ref="B2:G2"/>
    <mergeCell ref="A3:A5"/>
    <mergeCell ref="B3:B5"/>
    <mergeCell ref="C3:C5"/>
    <mergeCell ref="D3:D5"/>
    <mergeCell ref="E3:E5"/>
    <mergeCell ref="F3:G3"/>
    <mergeCell ref="H4:H5"/>
  </mergeCells>
  <pageMargins left="0.70866141732283472" right="0.70866141732283472" top="0.74803149606299213" bottom="0.74803149606299213" header="0.31496062992125984" footer="0.31496062992125984"/>
  <pageSetup paperSize="9" scale="6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Мин.на 01.07.</vt:lpstr>
      <vt:lpstr>'Мин.на 01.07.'!Заголовки_для_печати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Митюхляева Анна Владимировна</dc:creator>
  <cp:lastModifiedBy>Митюхляева Анна Владимировна</cp:lastModifiedBy>
  <cp:lastPrinted>2015-07-17T04:09:09Z</cp:lastPrinted>
  <dcterms:created xsi:type="dcterms:W3CDTF">2015-07-16T06:44:16Z</dcterms:created>
  <dcterms:modified xsi:type="dcterms:W3CDTF">2015-07-23T11:09:04Z</dcterms:modified>
</cp:coreProperties>
</file>