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обейникова\Desktop\2016\Апрель\26\"/>
    </mc:Choice>
  </mc:AlternateContent>
  <bookViews>
    <workbookView xWindow="0" yWindow="0" windowWidth="28800" windowHeight="13125" activeTab="3"/>
  </bookViews>
  <sheets>
    <sheet name="01.01.2016" sheetId="2" r:id="rId1"/>
    <sheet name="01.02.2016" sheetId="3" r:id="rId2"/>
    <sheet name="01.03.2016" sheetId="4" r:id="rId3"/>
    <sheet name="01.04.2016" sheetId="5" r:id="rId4"/>
  </sheets>
  <externalReferences>
    <externalReference r:id="rId5"/>
  </externalReferences>
  <definedNames>
    <definedName name="_xlnm._FilterDatabase" localSheetId="0" hidden="1">'01.01.2016'!$A$5:$J$5</definedName>
    <definedName name="_xlnm._FilterDatabase" localSheetId="1" hidden="1">'01.02.2016'!$A$5:$N$5</definedName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5" l="1"/>
  <c r="I25" i="5"/>
  <c r="H25" i="5"/>
  <c r="C100" i="5" l="1"/>
  <c r="D100" i="5"/>
  <c r="E100" i="5"/>
  <c r="D96" i="5"/>
  <c r="E96" i="5"/>
  <c r="C96" i="5"/>
  <c r="D91" i="5"/>
  <c r="E91" i="5"/>
  <c r="C91" i="5"/>
  <c r="D84" i="5"/>
  <c r="E84" i="5"/>
  <c r="C84" i="5"/>
  <c r="D78" i="5"/>
  <c r="E78" i="5"/>
  <c r="C78" i="5"/>
  <c r="D74" i="5"/>
  <c r="E74" i="5"/>
  <c r="C74" i="5"/>
  <c r="E100" i="3" l="1"/>
  <c r="F100" i="3"/>
  <c r="D100" i="3"/>
  <c r="H100" i="3" l="1"/>
  <c r="I100" i="3"/>
  <c r="C100" i="3" l="1"/>
  <c r="E100" i="2" l="1"/>
  <c r="F100" i="2"/>
  <c r="D100" i="2"/>
  <c r="C100" i="2" l="1"/>
</calcChain>
</file>

<file path=xl/sharedStrings.xml><?xml version="1.0" encoding="utf-8"?>
<sst xmlns="http://schemas.openxmlformats.org/spreadsheetml/2006/main" count="458" uniqueCount="123">
  <si>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</si>
  <si>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</si>
  <si>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</si>
  <si>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</si>
  <si>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</si>
  <si>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</si>
  <si>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</si>
  <si>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</si>
  <si>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</si>
  <si>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</si>
  <si>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</si>
  <si>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</si>
  <si>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</si>
  <si>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</si>
  <si>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</si>
  <si>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</si>
  <si>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</si>
  <si>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</si>
  <si>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</si>
  <si>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</si>
  <si>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</si>
  <si>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</si>
  <si>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</si>
  <si>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</si>
  <si>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</si>
  <si>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</si>
  <si>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</si>
  <si>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</si>
  <si>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</si>
  <si>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</si>
  <si>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</si>
  <si>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</si>
  <si>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</si>
  <si>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</si>
  <si>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</si>
  <si>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</si>
  <si>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</si>
  <si>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</si>
  <si>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</si>
  <si>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</si>
  <si>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</si>
  <si>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</si>
  <si>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</si>
  <si>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</si>
  <si>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</si>
  <si>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</si>
  <si>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</si>
  <si>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</si>
  <si>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</si>
  <si>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</si>
  <si>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</si>
  <si>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</si>
  <si>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</si>
  <si>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</si>
  <si>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</si>
  <si>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</si>
  <si>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</si>
  <si>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</si>
  <si>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</si>
  <si>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</si>
  <si>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</si>
  <si>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</si>
  <si>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</si>
  <si>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</si>
  <si>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</si>
  <si>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</si>
  <si>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</si>
  <si>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</si>
  <si>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</si>
  <si>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</si>
  <si>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</si>
  <si>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</si>
  <si>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</si>
  <si>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</si>
  <si>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</si>
  <si>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</si>
  <si>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</si>
  <si>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</si>
  <si>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</si>
  <si>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</si>
  <si>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</si>
  <si>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</si>
  <si>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</si>
  <si>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</si>
  <si>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</si>
  <si>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</si>
  <si>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</si>
  <si>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</si>
  <si>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</si>
  <si>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</si>
  <si>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</si>
  <si>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</si>
  <si>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</si>
  <si>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</si>
  <si>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</si>
  <si>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</si>
  <si>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</si>
  <si>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</si>
  <si>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</si>
  <si>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</si>
  <si>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</si>
  <si>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</si>
  <si>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</si>
  <si>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</si>
  <si>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** все дома формируют фонд капитального ремонта на специальном счете</t>
  </si>
  <si>
    <t>Кузнецовское сельское поселение***</t>
  </si>
  <si>
    <t>Унже-Павинское сельское поселение***</t>
  </si>
  <si>
    <t>*** нет многоквартирных домов, включенных в региональную программу капитального ремонта</t>
  </si>
  <si>
    <t>Заместитель генерального директора по экономике и финансам</t>
  </si>
  <si>
    <t>С.П. Баранова</t>
  </si>
  <si>
    <t>исп. Г.А. Петухова</t>
  </si>
  <si>
    <t>287-54-54*166</t>
  </si>
  <si>
    <t>Количество МКД из старой регпрограммы за минусом ветхих, аварийных и т.д.</t>
  </si>
  <si>
    <t>Информация по поступившим взносам на капитальный ремонт МКД в разрезе МО на 01.01.2016г.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</si>
  <si>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декабрь 2015 года</t>
  </si>
  <si>
    <t>Информация по поступившим взносам на капитальный ремонт МКД в разрезе МО на 01.02.2016г.</t>
  </si>
  <si>
    <t>И.о. начальника отдела учета доходов</t>
  </si>
  <si>
    <t>Ю. О. Петелина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</si>
  <si>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январь 2016 года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</si>
  <si>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февраль 2016 года</t>
  </si>
  <si>
    <t>Информация по поступившим взносам на капитальный ремонт МКД в разрезе МО на 01.03.2016г.</t>
  </si>
  <si>
    <t>Информация по поступившим взносам на капитальный ремонт МКД в разрезе МО на 01.04.2016г.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</si>
  <si>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март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</si>
</sst>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1" fillId="0" borderId="2" xfId="0" applyFont="1" applyFill="1" applyBorder="1"/>
    <xf numFmtId="9" fontId="8" fillId="0" borderId="1" xfId="0" applyNumberFormat="1" applyFont="1" applyBorder="1"/>
    <xf numFmtId="49" fontId="5" fillId="2" borderId="1" xfId="0" applyNumberFormat="1" applyFont="1" applyFill="1" applyBorder="1"/>
    <xf numFmtId="49" fontId="6" fillId="3" borderId="1" xfId="0" applyNumberFormat="1" applyFont="1" applyFill="1" applyBorder="1"/>
    <xf numFmtId="49" fontId="7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/>
    <xf numFmtId="0" fontId="7" fillId="2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9" fontId="9" fillId="0" borderId="1" xfId="0" applyNumberFormat="1" applyFont="1" applyBorder="1"/>
    <xf numFmtId="2" fontId="10" fillId="0" borderId="1" xfId="0" applyNumberFormat="1" applyFont="1" applyFill="1" applyBorder="1"/>
    <xf numFmtId="2" fontId="1" fillId="3" borderId="1" xfId="0" applyNumberFormat="1" applyFont="1" applyFill="1" applyBorder="1"/>
    <xf numFmtId="2" fontId="11" fillId="0" borderId="1" xfId="0" applyNumberFormat="1" applyFont="1" applyFill="1" applyBorder="1"/>
    <xf numFmtId="9" fontId="9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/>
    <xf numFmtId="4" fontId="1" fillId="3" borderId="1" xfId="0" applyNumberFormat="1" applyFont="1" applyFill="1" applyBorder="1"/>
    <xf numFmtId="4" fontId="11" fillId="0" borderId="1" xfId="0" applyNumberFormat="1" applyFont="1" applyFill="1" applyBorder="1"/>
    <xf numFmtId="4" fontId="1" fillId="0" borderId="2" xfId="0" applyNumberFormat="1" applyFont="1" applyFill="1" applyBorder="1"/>
    <xf numFmtId="4" fontId="4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/>
    <xf numFmtId="4" fontId="13" fillId="0" borderId="1" xfId="1" applyNumberFormat="1" applyBorder="1"/>
    <xf numFmtId="4" fontId="13" fillId="0" borderId="1" xfId="1" applyNumberFormat="1" applyBorder="1"/>
    <xf numFmtId="4" fontId="13" fillId="0" borderId="1" xfId="1" applyNumberForma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9" fontId="13" fillId="0" borderId="1" xfId="1" applyNumberFormat="1" applyBorder="1"/>
    <xf numFmtId="9" fontId="1" fillId="3" borderId="1" xfId="0" applyNumberFormat="1" applyFont="1" applyFill="1" applyBorder="1"/>
    <xf numFmtId="9" fontId="1" fillId="0" borderId="1" xfId="0" applyNumberFormat="1" applyFont="1" applyFill="1" applyBorder="1"/>
    <xf numFmtId="4" fontId="15" fillId="0" borderId="1" xfId="1" applyNumberFormat="1" applyFont="1" applyBorder="1"/>
    <xf numFmtId="9" fontId="15" fillId="0" borderId="1" xfId="1" applyNumberFormat="1" applyFont="1" applyBorder="1"/>
    <xf numFmtId="9" fontId="16" fillId="0" borderId="1" xfId="0" applyNumberFormat="1" applyFont="1" applyBorder="1"/>
    <xf numFmtId="9" fontId="16" fillId="0" borderId="1" xfId="0" applyNumberFormat="1" applyFont="1" applyFill="1" applyBorder="1"/>
    <xf numFmtId="9" fontId="17" fillId="3" borderId="1" xfId="0" applyNumberFormat="1" applyFont="1" applyFill="1" applyBorder="1" applyAlignment="1">
      <alignment horizontal="right"/>
    </xf>
    <xf numFmtId="9" fontId="16" fillId="0" borderId="1" xfId="0" applyNumberFormat="1" applyFont="1" applyBorder="1" applyAlignment="1">
      <alignment horizontal="right"/>
    </xf>
    <xf numFmtId="9" fontId="18" fillId="0" borderId="1" xfId="0" applyNumberFormat="1" applyFont="1" applyBorder="1"/>
    <xf numFmtId="4" fontId="13" fillId="3" borderId="1" xfId="1" applyNumberFormat="1" applyFill="1" applyBorder="1"/>
    <xf numFmtId="4" fontId="13" fillId="5" borderId="1" xfId="1" applyNumberFormat="1" applyFill="1" applyBorder="1"/>
    <xf numFmtId="49" fontId="6" fillId="5" borderId="1" xfId="0" applyNumberFormat="1" applyFont="1" applyFill="1" applyBorder="1"/>
    <xf numFmtId="0" fontId="1" fillId="5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opLeftCell="A91" workbookViewId="0">
      <selection activeCell="A108" sqref="A108:XFD108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4" style="2" customWidth="1"/>
    <col min="6" max="6" width="12.5703125" style="2" customWidth="1"/>
    <col min="7" max="7" width="17.28515625" style="2" customWidth="1"/>
    <col min="8" max="9" width="16.85546875" style="2" customWidth="1"/>
    <col min="10" max="10" width="14.28515625" style="2" customWidth="1"/>
    <col min="11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65" t="s">
        <v>113</v>
      </c>
      <c r="C2" s="65"/>
      <c r="D2" s="66"/>
      <c r="E2" s="66"/>
      <c r="F2" s="66"/>
      <c r="G2" s="65"/>
      <c r="H2" s="65"/>
      <c r="I2" s="7"/>
    </row>
    <row r="3" spans="1:10" x14ac:dyDescent="0.25">
      <c r="A3" s="67" t="s">
        <v>0</v>
      </c>
      <c r="B3" s="68" t="s">
        <v>1</v>
      </c>
      <c r="C3" s="17"/>
      <c r="D3" s="63" t="s">
        <v>2</v>
      </c>
      <c r="E3" s="63" t="s">
        <v>3</v>
      </c>
      <c r="F3" s="63" t="s">
        <v>4</v>
      </c>
      <c r="G3" s="69" t="s">
        <v>9</v>
      </c>
      <c r="H3" s="69"/>
      <c r="I3" s="10"/>
      <c r="J3" s="63" t="s">
        <v>5</v>
      </c>
    </row>
    <row r="4" spans="1:10" x14ac:dyDescent="0.25">
      <c r="A4" s="67"/>
      <c r="B4" s="68"/>
      <c r="C4" s="17"/>
      <c r="D4" s="63"/>
      <c r="E4" s="63"/>
      <c r="F4" s="63"/>
      <c r="G4" s="63" t="s">
        <v>8</v>
      </c>
      <c r="H4" s="63" t="s">
        <v>6</v>
      </c>
      <c r="I4" s="63" t="s">
        <v>11</v>
      </c>
      <c r="J4" s="63"/>
    </row>
    <row r="5" spans="1:10" ht="94.5" customHeight="1" x14ac:dyDescent="0.25">
      <c r="A5" s="67"/>
      <c r="B5" s="68"/>
      <c r="C5" s="17" t="s">
        <v>112</v>
      </c>
      <c r="D5" s="63"/>
      <c r="E5" s="63"/>
      <c r="F5" s="63"/>
      <c r="G5" s="63"/>
      <c r="H5" s="63"/>
      <c r="I5" s="63"/>
      <c r="J5" s="63"/>
    </row>
    <row r="6" spans="1:10" s="2" customFormat="1" ht="15.75" customHeight="1" x14ac:dyDescent="0.25">
      <c r="A6" s="10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22">
        <v>34.916892869169196</v>
      </c>
      <c r="H6" s="22">
        <v>31.415734402938746</v>
      </c>
      <c r="I6" s="22">
        <v>3.5011584662304522</v>
      </c>
      <c r="J6" s="21">
        <v>0.89972880807725331</v>
      </c>
    </row>
    <row r="7" spans="1:10" s="2" customFormat="1" ht="15.75" x14ac:dyDescent="0.25">
      <c r="A7" s="10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22">
        <v>12.886988489236396</v>
      </c>
      <c r="H7" s="22">
        <v>11.196486691015366</v>
      </c>
      <c r="I7" s="22">
        <v>1.6905017982210293</v>
      </c>
      <c r="J7" s="21">
        <v>0.86882103606804739</v>
      </c>
    </row>
    <row r="8" spans="1:10" s="2" customFormat="1" ht="15.75" x14ac:dyDescent="0.25">
      <c r="A8" s="10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22">
        <v>21.695242216462535</v>
      </c>
      <c r="H8" s="22">
        <v>16.467691565220338</v>
      </c>
      <c r="I8" s="22">
        <v>5.2275506512421943</v>
      </c>
      <c r="J8" s="21">
        <v>0.75904621856328092</v>
      </c>
    </row>
    <row r="9" spans="1:10" s="2" customFormat="1" ht="15.75" x14ac:dyDescent="0.25">
      <c r="A9" s="10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22">
        <v>71.979030134113756</v>
      </c>
      <c r="H9" s="22">
        <v>51.308637787586612</v>
      </c>
      <c r="I9" s="22">
        <v>20.670392346527144</v>
      </c>
      <c r="J9" s="21">
        <v>0.71282757897663562</v>
      </c>
    </row>
    <row r="10" spans="1:10" s="2" customFormat="1" ht="15.75" x14ac:dyDescent="0.25">
      <c r="A10" s="10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22">
        <v>6.726999842141467</v>
      </c>
      <c r="H10" s="22">
        <v>5.7573153664461092</v>
      </c>
      <c r="I10" s="22">
        <v>0.96968447569535765</v>
      </c>
      <c r="J10" s="21">
        <v>0.85585186584653328</v>
      </c>
    </row>
    <row r="11" spans="1:10" s="2" customFormat="1" ht="15.75" x14ac:dyDescent="0.25">
      <c r="A11" s="10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22">
        <v>142.43239799333335</v>
      </c>
      <c r="H11" s="22">
        <v>93.818416920012524</v>
      </c>
      <c r="I11" s="22">
        <v>48.613981073320822</v>
      </c>
      <c r="J11" s="21">
        <v>0.65868733688246806</v>
      </c>
    </row>
    <row r="12" spans="1:10" s="2" customFormat="1" ht="15.75" x14ac:dyDescent="0.25">
      <c r="A12" s="10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22">
        <v>4.441654494072</v>
      </c>
      <c r="H12" s="22">
        <v>4.0666684433026967</v>
      </c>
      <c r="I12" s="22">
        <v>0.37498605076930253</v>
      </c>
      <c r="J12" s="21">
        <v>0.91557514181488608</v>
      </c>
    </row>
    <row r="13" spans="1:10" s="2" customFormat="1" ht="15.75" x14ac:dyDescent="0.25">
      <c r="A13" s="10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22">
        <v>20.502543926277596</v>
      </c>
      <c r="H13" s="22">
        <v>16.697563267481971</v>
      </c>
      <c r="I13" s="22">
        <v>3.804980658795627</v>
      </c>
      <c r="J13" s="21">
        <v>0.81441421745138276</v>
      </c>
    </row>
    <row r="14" spans="1:10" s="2" customFormat="1" ht="15.75" x14ac:dyDescent="0.25">
      <c r="A14" s="10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22">
        <v>96.140672356246256</v>
      </c>
      <c r="H14" s="22">
        <v>78.561915608632617</v>
      </c>
      <c r="I14" s="22">
        <v>17.578756747613639</v>
      </c>
      <c r="J14" s="21">
        <v>0.81715587880979135</v>
      </c>
    </row>
    <row r="15" spans="1:10" s="2" customFormat="1" ht="15.75" x14ac:dyDescent="0.25">
      <c r="A15" s="10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22">
        <v>9.6389396733333328</v>
      </c>
      <c r="H15" s="22">
        <v>8.5668517295964222</v>
      </c>
      <c r="I15" s="22">
        <v>1.0720879437369089</v>
      </c>
      <c r="J15" s="21">
        <v>0.8887753238353695</v>
      </c>
    </row>
    <row r="16" spans="1:10" s="2" customFormat="1" ht="15.75" x14ac:dyDescent="0.25">
      <c r="A16" s="10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22">
        <v>54.127857400000003</v>
      </c>
      <c r="H16" s="22">
        <v>46.900903819956554</v>
      </c>
      <c r="I16" s="22">
        <v>7.2269535800434497</v>
      </c>
      <c r="J16" s="21">
        <v>0.86648365689709628</v>
      </c>
    </row>
    <row r="17" spans="1:10" s="2" customFormat="1" ht="15.75" x14ac:dyDescent="0.25">
      <c r="A17" s="10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22">
        <v>7.9403825105703172</v>
      </c>
      <c r="H17" s="22">
        <v>7.0379710670835891</v>
      </c>
      <c r="I17" s="22">
        <v>0.90241144348672875</v>
      </c>
      <c r="J17" s="21">
        <v>0.88635164083273954</v>
      </c>
    </row>
    <row r="18" spans="1:10" s="2" customFormat="1" ht="15.75" x14ac:dyDescent="0.25">
      <c r="A18" s="10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22">
        <v>6.3279395189278658</v>
      </c>
      <c r="H18" s="22">
        <v>5.7248462902384611</v>
      </c>
      <c r="I18" s="22">
        <v>0.60309322868940418</v>
      </c>
      <c r="J18" s="21">
        <v>0.90469358518907184</v>
      </c>
    </row>
    <row r="19" spans="1:10" s="2" customFormat="1" ht="15.75" x14ac:dyDescent="0.25">
      <c r="A19" s="10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22">
        <v>82.531677550000012</v>
      </c>
      <c r="H19" s="22">
        <v>76.716357781902801</v>
      </c>
      <c r="I19" s="22">
        <v>5.8153197680972069</v>
      </c>
      <c r="J19" s="21">
        <v>0.92953833072671854</v>
      </c>
    </row>
    <row r="20" spans="1:10" s="2" customFormat="1" ht="15.75" x14ac:dyDescent="0.25">
      <c r="A20" s="10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22">
        <v>26.790763856267869</v>
      </c>
      <c r="H20" s="22">
        <v>21.882213567758821</v>
      </c>
      <c r="I20" s="22">
        <v>4.9085502885090486</v>
      </c>
      <c r="J20" s="21">
        <v>0.81678199565927412</v>
      </c>
    </row>
    <row r="21" spans="1:10" s="2" customFormat="1" ht="15.75" x14ac:dyDescent="0.25">
      <c r="A21" s="10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22">
        <v>117.69369975921869</v>
      </c>
      <c r="H21" s="22">
        <v>95.579033178132505</v>
      </c>
      <c r="I21" s="22">
        <v>22.114666581086187</v>
      </c>
      <c r="J21" s="21">
        <v>0.81209982669990799</v>
      </c>
    </row>
    <row r="22" spans="1:10" s="2" customFormat="1" ht="15.75" x14ac:dyDescent="0.25">
      <c r="A22" s="10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22">
        <v>12.388502753333336</v>
      </c>
      <c r="H22" s="22">
        <v>10.930837765390176</v>
      </c>
      <c r="I22" s="22">
        <v>1.4576649879431594</v>
      </c>
      <c r="J22" s="21">
        <v>0.88233727537809603</v>
      </c>
    </row>
    <row r="23" spans="1:10" s="2" customFormat="1" ht="15.75" x14ac:dyDescent="0.25">
      <c r="A23" s="10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22">
        <v>5.7684353928974659</v>
      </c>
      <c r="H23" s="22">
        <v>4.2426082218359653</v>
      </c>
      <c r="I23" s="22">
        <v>1.525827171061501</v>
      </c>
      <c r="J23" s="21">
        <v>0.73548682317908687</v>
      </c>
    </row>
    <row r="24" spans="1:10" s="2" customFormat="1" ht="15.75" x14ac:dyDescent="0.25">
      <c r="A24" s="10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22">
        <v>10.691809363333332</v>
      </c>
      <c r="H24" s="22">
        <v>7.5007026137791497</v>
      </c>
      <c r="I24" s="22">
        <v>3.1911067495541832</v>
      </c>
      <c r="J24" s="21">
        <v>0.70153725706167025</v>
      </c>
    </row>
    <row r="25" spans="1:10" s="2" customFormat="1" ht="15.75" x14ac:dyDescent="0.25">
      <c r="A25" s="10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22">
        <v>0.22191292278373334</v>
      </c>
      <c r="H25" s="22">
        <v>0.14175274606768978</v>
      </c>
      <c r="I25" s="22">
        <v>8.0160176716043557E-2</v>
      </c>
      <c r="J25" s="21">
        <v>0.63877643667392836</v>
      </c>
    </row>
    <row r="26" spans="1:10" s="2" customFormat="1" ht="15.75" x14ac:dyDescent="0.25">
      <c r="A26" s="10">
        <v>21</v>
      </c>
      <c r="B26" s="14" t="s">
        <v>32</v>
      </c>
      <c r="C26" s="18">
        <v>210</v>
      </c>
      <c r="D26" s="3">
        <v>193</v>
      </c>
      <c r="E26" s="3">
        <v>16</v>
      </c>
      <c r="F26" s="3">
        <v>3</v>
      </c>
      <c r="G26" s="22">
        <v>24.500154276666667</v>
      </c>
      <c r="H26" s="22">
        <v>21.183792361026136</v>
      </c>
      <c r="I26" s="22">
        <v>3.3163619156405328</v>
      </c>
      <c r="J26" s="21">
        <v>0.86463914152577592</v>
      </c>
    </row>
    <row r="27" spans="1:10" s="2" customFormat="1" ht="15.75" x14ac:dyDescent="0.25">
      <c r="A27" s="10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22">
        <v>19.493067015668665</v>
      </c>
      <c r="H27" s="22">
        <v>16.888705520876897</v>
      </c>
      <c r="I27" s="22">
        <v>2.6043614947917684</v>
      </c>
      <c r="J27" s="21">
        <v>0.86639549883564426</v>
      </c>
    </row>
    <row r="28" spans="1:10" s="2" customFormat="1" ht="15.75" x14ac:dyDescent="0.25">
      <c r="A28" s="10">
        <v>23</v>
      </c>
      <c r="B28" s="14" t="s">
        <v>34</v>
      </c>
      <c r="C28" s="18">
        <v>7103</v>
      </c>
      <c r="D28" s="3">
        <v>5916</v>
      </c>
      <c r="E28" s="3">
        <v>560</v>
      </c>
      <c r="F28" s="3">
        <v>763</v>
      </c>
      <c r="G28" s="22">
        <v>2238.8507423766664</v>
      </c>
      <c r="H28" s="22">
        <v>1870.205817191134</v>
      </c>
      <c r="I28" s="22">
        <v>368.64492518553254</v>
      </c>
      <c r="J28" s="21">
        <v>0.83534189295969097</v>
      </c>
    </row>
    <row r="29" spans="1:10" s="2" customFormat="1" ht="15.75" x14ac:dyDescent="0.25">
      <c r="A29" s="10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22">
        <v>38.485976981601198</v>
      </c>
      <c r="H29" s="22">
        <v>25.267197070018742</v>
      </c>
      <c r="I29" s="22">
        <v>13.218779911582459</v>
      </c>
      <c r="J29" s="21">
        <v>0.65652996368256689</v>
      </c>
    </row>
    <row r="30" spans="1:10" s="2" customFormat="1" ht="15.75" x14ac:dyDescent="0.25">
      <c r="A30" s="10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22">
        <v>17.560687580000003</v>
      </c>
      <c r="H30" s="22">
        <v>13.605919597499211</v>
      </c>
      <c r="I30" s="22">
        <v>3.9547679825007918</v>
      </c>
      <c r="J30" s="21">
        <v>0.77479424057376278</v>
      </c>
    </row>
    <row r="31" spans="1:10" s="2" customFormat="1" ht="15.75" x14ac:dyDescent="0.25">
      <c r="A31" s="10">
        <v>26</v>
      </c>
      <c r="B31" s="14" t="s">
        <v>37</v>
      </c>
      <c r="C31" s="18">
        <v>443</v>
      </c>
      <c r="D31" s="3">
        <v>444</v>
      </c>
      <c r="E31" s="3">
        <v>5</v>
      </c>
      <c r="F31" s="3">
        <v>2</v>
      </c>
      <c r="G31" s="22">
        <v>57.347626110878387</v>
      </c>
      <c r="H31" s="22">
        <v>47.845212976133013</v>
      </c>
      <c r="I31" s="22">
        <v>9.5024131347453746</v>
      </c>
      <c r="J31" s="21">
        <v>0.83430154342617435</v>
      </c>
    </row>
    <row r="32" spans="1:10" s="2" customFormat="1" ht="15.75" x14ac:dyDescent="0.25">
      <c r="A32" s="10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22">
        <v>13.658240839999994</v>
      </c>
      <c r="H32" s="22">
        <v>11.830297200504345</v>
      </c>
      <c r="I32" s="22">
        <v>1.8279436394956485</v>
      </c>
      <c r="J32" s="21">
        <v>0.86616551421891241</v>
      </c>
    </row>
    <row r="33" spans="1:10" s="2" customFormat="1" ht="15.75" x14ac:dyDescent="0.25">
      <c r="A33" s="10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22">
        <v>18.871402383333336</v>
      </c>
      <c r="H33" s="22">
        <v>15.429134296369575</v>
      </c>
      <c r="I33" s="22">
        <v>3.4422680869637614</v>
      </c>
      <c r="J33" s="21">
        <v>0.81759341372510441</v>
      </c>
    </row>
    <row r="34" spans="1:10" s="2" customFormat="1" ht="15.75" x14ac:dyDescent="0.25">
      <c r="A34" s="10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22">
        <v>350.88292199333335</v>
      </c>
      <c r="H34" s="22">
        <v>301.24194478691123</v>
      </c>
      <c r="I34" s="22">
        <v>49.640977206422093</v>
      </c>
      <c r="J34" s="21">
        <v>0.8585255249117959</v>
      </c>
    </row>
    <row r="35" spans="1:10" s="2" customFormat="1" ht="15.75" x14ac:dyDescent="0.25">
      <c r="A35" s="10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22">
        <v>22.717688374879195</v>
      </c>
      <c r="H35" s="22">
        <v>19.46869088727458</v>
      </c>
      <c r="I35" s="22">
        <v>3.2489974876046182</v>
      </c>
      <c r="J35" s="21">
        <v>0.85698379896797505</v>
      </c>
    </row>
    <row r="36" spans="1:10" s="2" customFormat="1" ht="15.75" x14ac:dyDescent="0.25">
      <c r="A36" s="10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22">
        <v>46.895403519999995</v>
      </c>
      <c r="H36" s="22">
        <v>37.571725920971204</v>
      </c>
      <c r="I36" s="22">
        <v>9.3236775990287892</v>
      </c>
      <c r="J36" s="21">
        <v>0.80118141866393333</v>
      </c>
    </row>
    <row r="37" spans="1:10" s="2" customFormat="1" ht="15.75" x14ac:dyDescent="0.25">
      <c r="A37" s="10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22">
        <v>71.195410010000003</v>
      </c>
      <c r="H37" s="22">
        <v>65.31034100101337</v>
      </c>
      <c r="I37" s="22">
        <v>5.8850690089866298</v>
      </c>
      <c r="J37" s="21">
        <v>0.9173392075674538</v>
      </c>
    </row>
    <row r="38" spans="1:10" s="2" customFormat="1" ht="15.75" x14ac:dyDescent="0.25">
      <c r="A38" s="10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22">
        <v>49.478148679372197</v>
      </c>
      <c r="H38" s="22">
        <v>41.852389100767155</v>
      </c>
      <c r="I38" s="22">
        <v>7.6257595786050407</v>
      </c>
      <c r="J38" s="21">
        <v>0.84587621440686045</v>
      </c>
    </row>
    <row r="39" spans="1:10" s="2" customFormat="1" ht="15.75" x14ac:dyDescent="0.25">
      <c r="A39" s="10">
        <v>34</v>
      </c>
      <c r="B39" s="14" t="s">
        <v>45</v>
      </c>
      <c r="C39" s="18">
        <v>575</v>
      </c>
      <c r="D39" s="3">
        <v>576</v>
      </c>
      <c r="E39" s="3">
        <v>7</v>
      </c>
      <c r="F39" s="3">
        <v>1</v>
      </c>
      <c r="G39" s="22">
        <v>120.95136789808535</v>
      </c>
      <c r="H39" s="22">
        <v>105.68421840900758</v>
      </c>
      <c r="I39" s="22">
        <v>15.267149489077777</v>
      </c>
      <c r="J39" s="21">
        <v>0.87377447849997025</v>
      </c>
    </row>
    <row r="40" spans="1:10" s="2" customFormat="1" ht="15.75" x14ac:dyDescent="0.25">
      <c r="A40" s="10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22">
        <v>47.952962388787732</v>
      </c>
      <c r="H40" s="22">
        <v>27.932455711180502</v>
      </c>
      <c r="I40" s="22">
        <v>20.02050667760723</v>
      </c>
      <c r="J40" s="21">
        <v>0.58249697869993566</v>
      </c>
    </row>
    <row r="41" spans="1:10" s="2" customFormat="1" ht="15.75" x14ac:dyDescent="0.25">
      <c r="A41" s="10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22">
        <v>47.096386077695463</v>
      </c>
      <c r="H41" s="22">
        <v>40.640555105578855</v>
      </c>
      <c r="I41" s="22">
        <v>6.4558309721166118</v>
      </c>
      <c r="J41" s="21">
        <v>0.86292300726713189</v>
      </c>
    </row>
    <row r="42" spans="1:10" s="2" customFormat="1" ht="15.75" x14ac:dyDescent="0.25">
      <c r="A42" s="10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22">
        <v>7.5968707394844017</v>
      </c>
      <c r="H42" s="22">
        <v>6.1508894749423249</v>
      </c>
      <c r="I42" s="22">
        <v>1.4459812645420766</v>
      </c>
      <c r="J42" s="21">
        <v>0.80966093617643742</v>
      </c>
    </row>
    <row r="43" spans="1:10" s="2" customFormat="1" ht="15.75" x14ac:dyDescent="0.25">
      <c r="A43" s="10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22">
        <v>61.54791787101297</v>
      </c>
      <c r="H43" s="22">
        <v>50.707443338321546</v>
      </c>
      <c r="I43" s="22">
        <v>10.840474532691427</v>
      </c>
      <c r="J43" s="21">
        <v>0.82386935403062711</v>
      </c>
    </row>
    <row r="44" spans="1:10" s="2" customFormat="1" ht="15.75" x14ac:dyDescent="0.25">
      <c r="A44" s="10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22">
        <v>123.50637521666665</v>
      </c>
      <c r="H44" s="22">
        <v>115.17082140704353</v>
      </c>
      <c r="I44" s="22">
        <v>8.3355538096231214</v>
      </c>
      <c r="J44" s="21">
        <v>0.93250912112836204</v>
      </c>
    </row>
    <row r="45" spans="1:10" s="2" customFormat="1" ht="15.75" x14ac:dyDescent="0.25">
      <c r="A45" s="10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22">
        <v>20.111004433333331</v>
      </c>
      <c r="H45" s="22">
        <v>17.766121616157324</v>
      </c>
      <c r="I45" s="22">
        <v>2.3448828171760066</v>
      </c>
      <c r="J45" s="21">
        <v>0.88340299834604774</v>
      </c>
    </row>
    <row r="46" spans="1:10" s="2" customFormat="1" ht="15.75" x14ac:dyDescent="0.25">
      <c r="A46" s="10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22">
        <v>2.567540948254933</v>
      </c>
      <c r="H46" s="22">
        <v>2.1442199708108003</v>
      </c>
      <c r="I46" s="22">
        <v>0.42332097744413277</v>
      </c>
      <c r="J46" s="21">
        <v>0.83512590997551606</v>
      </c>
    </row>
    <row r="47" spans="1:10" s="2" customFormat="1" ht="15.75" x14ac:dyDescent="0.25">
      <c r="A47" s="10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22">
        <v>52.46816190588347</v>
      </c>
      <c r="H47" s="22">
        <v>47.303374965266883</v>
      </c>
      <c r="I47" s="22">
        <v>5.1647869406165849</v>
      </c>
      <c r="J47" s="21">
        <v>0.90156341001842044</v>
      </c>
    </row>
    <row r="48" spans="1:10" s="2" customFormat="1" ht="15.75" x14ac:dyDescent="0.25">
      <c r="A48" s="10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22">
        <v>55.174273596006131</v>
      </c>
      <c r="H48" s="22">
        <v>38.363980944767533</v>
      </c>
      <c r="I48" s="22">
        <v>16.810292651238598</v>
      </c>
      <c r="J48" s="21">
        <v>0.69532371600710241</v>
      </c>
    </row>
    <row r="49" spans="1:10" s="2" customFormat="1" ht="15.75" x14ac:dyDescent="0.25">
      <c r="A49" s="10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22">
        <v>613.91081545333338</v>
      </c>
      <c r="H49" s="22">
        <v>450.88884896689098</v>
      </c>
      <c r="I49" s="22">
        <v>163.02196648644238</v>
      </c>
      <c r="J49" s="21">
        <v>0.7344533401548542</v>
      </c>
    </row>
    <row r="50" spans="1:10" s="2" customFormat="1" ht="15.75" x14ac:dyDescent="0.25">
      <c r="A50" s="10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22">
        <v>23.853367937475049</v>
      </c>
      <c r="H50" s="22">
        <v>20.9264415417462</v>
      </c>
      <c r="I50" s="22">
        <v>2.9269263957288487</v>
      </c>
      <c r="J50" s="21">
        <v>0.87729504682940496</v>
      </c>
    </row>
    <row r="51" spans="1:10" s="2" customFormat="1" ht="15.75" x14ac:dyDescent="0.25">
      <c r="A51" s="10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22">
        <v>15.594600636440132</v>
      </c>
      <c r="H51" s="22">
        <v>14.296070070999987</v>
      </c>
      <c r="I51" s="22">
        <v>1.2985305654401444</v>
      </c>
      <c r="J51" s="21">
        <v>0.91673204106260675</v>
      </c>
    </row>
    <row r="52" spans="1:10" s="2" customFormat="1" ht="15.75" x14ac:dyDescent="0.25">
      <c r="A52" s="10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22">
        <v>223.43543647585111</v>
      </c>
      <c r="H52" s="22">
        <v>218.19825437067561</v>
      </c>
      <c r="I52" s="22">
        <v>5.2371821051754948</v>
      </c>
      <c r="J52" s="21">
        <v>0.97656064683481159</v>
      </c>
    </row>
    <row r="53" spans="1:10" s="2" customFormat="1" ht="15.75" x14ac:dyDescent="0.25">
      <c r="A53" s="10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22">
        <v>4.4728193710193338</v>
      </c>
      <c r="H53" s="22">
        <v>3.2075030310125747</v>
      </c>
      <c r="I53" s="22">
        <v>1.2653163400067589</v>
      </c>
      <c r="J53" s="21">
        <v>0.71710989533690928</v>
      </c>
    </row>
    <row r="54" spans="1:10" s="2" customFormat="1" ht="15.75" x14ac:dyDescent="0.25">
      <c r="A54" s="10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22">
        <v>268.65763670655394</v>
      </c>
      <c r="H54" s="22">
        <v>241.40687948594766</v>
      </c>
      <c r="I54" s="22">
        <v>27.250757220606268</v>
      </c>
      <c r="J54" s="21">
        <v>0.89856697336182034</v>
      </c>
    </row>
    <row r="55" spans="1:10" s="2" customFormat="1" ht="15.75" x14ac:dyDescent="0.25">
      <c r="A55" s="10">
        <v>50</v>
      </c>
      <c r="B55" s="14" t="s">
        <v>61</v>
      </c>
      <c r="C55" s="18">
        <v>432</v>
      </c>
      <c r="D55" s="3">
        <v>427</v>
      </c>
      <c r="E55" s="3">
        <v>1</v>
      </c>
      <c r="F55" s="3">
        <v>3</v>
      </c>
      <c r="G55" s="22">
        <v>122.15741926</v>
      </c>
      <c r="H55" s="22">
        <v>111.09721162850163</v>
      </c>
      <c r="I55" s="22">
        <v>11.060207631498367</v>
      </c>
      <c r="J55" s="21">
        <v>0.90945938692468764</v>
      </c>
    </row>
    <row r="56" spans="1:10" s="2" customFormat="1" ht="15.75" x14ac:dyDescent="0.25">
      <c r="A56" s="10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22">
        <v>10.531407897550935</v>
      </c>
      <c r="H56" s="22">
        <v>9.8329616565532199</v>
      </c>
      <c r="I56" s="22">
        <v>0.69844624099771491</v>
      </c>
      <c r="J56" s="21">
        <v>0.93367968957311609</v>
      </c>
    </row>
    <row r="57" spans="1:10" s="2" customFormat="1" ht="15.75" x14ac:dyDescent="0.25">
      <c r="A57" s="10">
        <v>52</v>
      </c>
      <c r="B57" s="14" t="s">
        <v>63</v>
      </c>
      <c r="C57" s="18">
        <v>456</v>
      </c>
      <c r="D57" s="3">
        <v>413</v>
      </c>
      <c r="E57" s="3">
        <v>30</v>
      </c>
      <c r="F57" s="3">
        <v>12</v>
      </c>
      <c r="G57" s="22">
        <v>92.016841627489441</v>
      </c>
      <c r="H57" s="22">
        <v>79.886423180437802</v>
      </c>
      <c r="I57" s="22">
        <v>12.130418447051644</v>
      </c>
      <c r="J57" s="21">
        <v>0.86817175820749148</v>
      </c>
    </row>
    <row r="58" spans="1:10" s="2" customFormat="1" ht="15.75" x14ac:dyDescent="0.25">
      <c r="A58" s="10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22">
        <v>58.047432176908792</v>
      </c>
      <c r="H58" s="22">
        <v>50.999460833240555</v>
      </c>
      <c r="I58" s="22">
        <v>7.0479713436682374</v>
      </c>
      <c r="J58" s="21">
        <v>0.87858254742107411</v>
      </c>
    </row>
    <row r="59" spans="1:10" s="2" customFormat="1" ht="15.75" x14ac:dyDescent="0.25">
      <c r="A59" s="10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22">
        <v>28.17533543992187</v>
      </c>
      <c r="H59" s="22">
        <v>25.343793912584125</v>
      </c>
      <c r="I59" s="22">
        <v>2.8315415273377447</v>
      </c>
      <c r="J59" s="21">
        <v>0.8995028281606291</v>
      </c>
    </row>
    <row r="60" spans="1:10" s="2" customFormat="1" ht="15.75" x14ac:dyDescent="0.25">
      <c r="A60" s="10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22">
        <v>10.911269023333336</v>
      </c>
      <c r="H60" s="22">
        <v>10.911269023333336</v>
      </c>
      <c r="I60" s="22">
        <v>0</v>
      </c>
      <c r="J60" s="21">
        <v>1</v>
      </c>
    </row>
    <row r="61" spans="1:10" s="2" customFormat="1" ht="15.75" x14ac:dyDescent="0.25">
      <c r="A61" s="10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22">
        <v>90.62954228333335</v>
      </c>
      <c r="H61" s="22">
        <v>67.220847437423231</v>
      </c>
      <c r="I61" s="22">
        <v>23.408694845910116</v>
      </c>
      <c r="J61" s="21">
        <v>0.74171010626173106</v>
      </c>
    </row>
    <row r="62" spans="1:10" s="2" customFormat="1" ht="15.75" x14ac:dyDescent="0.25">
      <c r="A62" s="10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22">
        <v>115.37693211</v>
      </c>
      <c r="H62" s="22">
        <v>92.28135404945067</v>
      </c>
      <c r="I62" s="22">
        <v>23.095578060549332</v>
      </c>
      <c r="J62" s="21">
        <v>0.79982499414588282</v>
      </c>
    </row>
    <row r="63" spans="1:10" s="2" customFormat="1" ht="15.75" x14ac:dyDescent="0.25">
      <c r="A63" s="10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22">
        <v>6.9175501441586666</v>
      </c>
      <c r="H63" s="22">
        <v>4.2456402851089692</v>
      </c>
      <c r="I63" s="22">
        <v>2.6719098590496975</v>
      </c>
      <c r="J63" s="21">
        <v>0.61374911589098957</v>
      </c>
    </row>
    <row r="64" spans="1:10" s="2" customFormat="1" ht="15.75" x14ac:dyDescent="0.25">
      <c r="A64" s="10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22">
        <v>36.24985349666666</v>
      </c>
      <c r="H64" s="22">
        <v>31.892016068938375</v>
      </c>
      <c r="I64" s="22">
        <v>4.3578374277282883</v>
      </c>
      <c r="J64" s="21">
        <v>0.87978330924484949</v>
      </c>
    </row>
    <row r="65" spans="1:10" s="2" customFormat="1" ht="15.75" x14ac:dyDescent="0.25">
      <c r="A65" s="10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22">
        <v>1.0545610589969114</v>
      </c>
      <c r="H65" s="22">
        <v>0.97590179550565992</v>
      </c>
      <c r="I65" s="22">
        <v>7.8659263491251505E-2</v>
      </c>
      <c r="J65" s="21">
        <v>0.92541042282931307</v>
      </c>
    </row>
    <row r="66" spans="1:10" s="2" customFormat="1" ht="15.75" x14ac:dyDescent="0.25">
      <c r="A66" s="10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22">
        <v>67.715047963333333</v>
      </c>
      <c r="H66" s="22">
        <v>60.686780105038046</v>
      </c>
      <c r="I66" s="22">
        <v>7.0282678582952913</v>
      </c>
      <c r="J66" s="21">
        <v>0.89620818311904626</v>
      </c>
    </row>
    <row r="67" spans="1:10" s="2" customFormat="1" ht="15.75" x14ac:dyDescent="0.25">
      <c r="A67" s="10">
        <v>62</v>
      </c>
      <c r="B67" s="14" t="s">
        <v>73</v>
      </c>
      <c r="C67" s="18">
        <v>394</v>
      </c>
      <c r="D67" s="3">
        <v>392</v>
      </c>
      <c r="E67" s="3">
        <v>4</v>
      </c>
      <c r="F67" s="3">
        <v>8</v>
      </c>
      <c r="G67" s="22">
        <v>51.566929669890925</v>
      </c>
      <c r="H67" s="22">
        <v>43.70649769624643</v>
      </c>
      <c r="I67" s="22">
        <v>7.860431973644495</v>
      </c>
      <c r="J67" s="21">
        <v>0.84756835390504026</v>
      </c>
    </row>
    <row r="68" spans="1:10" s="2" customFormat="1" ht="15.75" x14ac:dyDescent="0.25">
      <c r="A68" s="10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22">
        <v>33.935644443333338</v>
      </c>
      <c r="H68" s="22">
        <v>28.511306573129058</v>
      </c>
      <c r="I68" s="22">
        <v>5.424337870204277</v>
      </c>
      <c r="J68" s="21">
        <v>0.8401581004521077</v>
      </c>
    </row>
    <row r="69" spans="1:10" s="2" customFormat="1" ht="15.75" x14ac:dyDescent="0.25">
      <c r="A69" s="10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22">
        <v>32.041448195060667</v>
      </c>
      <c r="H69" s="22">
        <v>26.081410587891376</v>
      </c>
      <c r="I69" s="22">
        <v>5.9600376071692889</v>
      </c>
      <c r="J69" s="21">
        <v>0.81398975567876941</v>
      </c>
    </row>
    <row r="70" spans="1:10" s="2" customFormat="1" ht="15.75" x14ac:dyDescent="0.25">
      <c r="A70" s="10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22">
        <v>7.1741905251771998</v>
      </c>
      <c r="H70" s="22">
        <v>5.5456619645855678</v>
      </c>
      <c r="I70" s="22">
        <v>1.6285285605916315</v>
      </c>
      <c r="J70" s="21">
        <v>0.77300176864881798</v>
      </c>
    </row>
    <row r="71" spans="1:10" s="2" customFormat="1" ht="15.75" x14ac:dyDescent="0.25">
      <c r="A71" s="10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22">
        <v>23.174474629999999</v>
      </c>
      <c r="H71" s="22">
        <v>20.758944654393417</v>
      </c>
      <c r="I71" s="22">
        <v>2.4155299756065829</v>
      </c>
      <c r="J71" s="21">
        <v>0.89576764892527005</v>
      </c>
    </row>
    <row r="72" spans="1:10" s="2" customFormat="1" ht="15.75" x14ac:dyDescent="0.25">
      <c r="A72" s="10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22">
        <v>3.5802288033333336</v>
      </c>
      <c r="H72" s="22">
        <v>3.5802288058611551</v>
      </c>
      <c r="I72" s="22">
        <v>-2.5278213433921335E-9</v>
      </c>
      <c r="J72" s="21">
        <v>1.0000000007060503</v>
      </c>
    </row>
    <row r="73" spans="1:10" s="2" customFormat="1" ht="15.75" x14ac:dyDescent="0.25">
      <c r="A73" s="10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22">
        <v>4.2303881138255655</v>
      </c>
      <c r="H73" s="22">
        <v>3.2835882205329701</v>
      </c>
      <c r="I73" s="22">
        <v>0.94679989329259517</v>
      </c>
      <c r="J73" s="21">
        <v>0.77619077308809892</v>
      </c>
    </row>
    <row r="74" spans="1:10" s="2" customFormat="1" ht="15.75" x14ac:dyDescent="0.25">
      <c r="A74" s="8"/>
      <c r="B74" s="15" t="s">
        <v>80</v>
      </c>
      <c r="C74" s="15"/>
      <c r="D74" s="15"/>
      <c r="E74" s="9"/>
      <c r="F74" s="9"/>
      <c r="G74" s="23">
        <v>0</v>
      </c>
      <c r="H74" s="23">
        <v>0</v>
      </c>
      <c r="I74" s="23">
        <v>0</v>
      </c>
      <c r="J74" s="9"/>
    </row>
    <row r="75" spans="1:10" s="2" customFormat="1" ht="15.75" x14ac:dyDescent="0.25">
      <c r="A75" s="10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22">
        <v>0.26327328684666673</v>
      </c>
      <c r="H75" s="22">
        <v>0.26327328524434496</v>
      </c>
      <c r="I75" s="22">
        <v>1.6023217467591167E-9</v>
      </c>
      <c r="J75" s="21">
        <v>0.99999999391384609</v>
      </c>
    </row>
    <row r="76" spans="1:10" s="2" customFormat="1" ht="15.75" x14ac:dyDescent="0.25">
      <c r="A76" s="10">
        <v>70</v>
      </c>
      <c r="B76" s="16" t="s">
        <v>82</v>
      </c>
      <c r="C76" s="19">
        <v>52</v>
      </c>
      <c r="D76" s="3">
        <v>51</v>
      </c>
      <c r="E76" s="3">
        <v>1</v>
      </c>
      <c r="F76" s="3">
        <v>0</v>
      </c>
      <c r="G76" s="22">
        <v>4.7027406033333339</v>
      </c>
      <c r="H76" s="22">
        <v>3.9322779166600403</v>
      </c>
      <c r="I76" s="22">
        <v>0.77046268667329332</v>
      </c>
      <c r="J76" s="21">
        <v>0.83616730080175283</v>
      </c>
    </row>
    <row r="77" spans="1:10" s="2" customFormat="1" ht="15.75" x14ac:dyDescent="0.25">
      <c r="A77" s="10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22">
        <v>0.38133573591093334</v>
      </c>
      <c r="H77" s="22">
        <v>0.30691216499835855</v>
      </c>
      <c r="I77" s="22">
        <v>7.442357091257483E-2</v>
      </c>
      <c r="J77" s="21">
        <v>0.80483452269483191</v>
      </c>
    </row>
    <row r="78" spans="1:10" s="2" customFormat="1" ht="15.75" x14ac:dyDescent="0.25">
      <c r="A78" s="8"/>
      <c r="B78" s="15" t="s">
        <v>84</v>
      </c>
      <c r="C78" s="15"/>
      <c r="D78" s="15"/>
      <c r="E78" s="9"/>
      <c r="F78" s="9"/>
      <c r="G78" s="23">
        <v>0</v>
      </c>
      <c r="H78" s="23">
        <v>0</v>
      </c>
      <c r="I78" s="23">
        <v>0</v>
      </c>
      <c r="J78" s="9"/>
    </row>
    <row r="79" spans="1:10" s="2" customFormat="1" ht="15.75" x14ac:dyDescent="0.25">
      <c r="A79" s="10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22">
        <v>0.84231580510573334</v>
      </c>
      <c r="H79" s="22">
        <v>0.71740726186316217</v>
      </c>
      <c r="I79" s="22">
        <v>0.12490854324257118</v>
      </c>
      <c r="J79" s="21">
        <v>0.85170818060704467</v>
      </c>
    </row>
    <row r="80" spans="1:10" s="2" customFormat="1" ht="15.75" x14ac:dyDescent="0.25">
      <c r="A80" s="10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22">
        <v>1.4375124388290668</v>
      </c>
      <c r="H80" s="22">
        <v>1.2255850470014178</v>
      </c>
      <c r="I80" s="22">
        <v>0.21192739182764897</v>
      </c>
      <c r="J80" s="21">
        <v>0.85257352485918281</v>
      </c>
    </row>
    <row r="81" spans="1:10" s="2" customFormat="1" ht="15.75" x14ac:dyDescent="0.25">
      <c r="A81" s="10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22">
        <v>1.6995829331028001</v>
      </c>
      <c r="H81" s="22">
        <v>1.3702232791928226</v>
      </c>
      <c r="I81" s="22">
        <v>0.32935965390997751</v>
      </c>
      <c r="J81" s="21">
        <v>0.80621148430298106</v>
      </c>
    </row>
    <row r="82" spans="1:10" s="2" customFormat="1" ht="15.75" x14ac:dyDescent="0.25">
      <c r="A82" s="10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22">
        <v>0.16487765405520002</v>
      </c>
      <c r="H82" s="22">
        <v>0.14651326521680033</v>
      </c>
      <c r="I82" s="22">
        <v>1.8364388838399696E-2</v>
      </c>
      <c r="J82" s="21">
        <v>0.88861808506657058</v>
      </c>
    </row>
    <row r="83" spans="1:10" s="2" customFormat="1" ht="15.75" x14ac:dyDescent="0.25">
      <c r="A83" s="10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22">
        <v>0.8865980467578668</v>
      </c>
      <c r="H83" s="22">
        <v>0.75600738107335264</v>
      </c>
      <c r="I83" s="22">
        <v>0.13059066568451411</v>
      </c>
      <c r="J83" s="21">
        <v>0.85270589512117556</v>
      </c>
    </row>
    <row r="84" spans="1:10" s="2" customFormat="1" ht="15.75" x14ac:dyDescent="0.25">
      <c r="A84" s="8"/>
      <c r="B84" s="15" t="s">
        <v>90</v>
      </c>
      <c r="C84" s="15"/>
      <c r="D84" s="15"/>
      <c r="E84" s="9"/>
      <c r="F84" s="9"/>
      <c r="G84" s="23">
        <v>7.016936E-2</v>
      </c>
      <c r="H84" s="23">
        <v>1.3729420000000001E-2</v>
      </c>
      <c r="I84" s="23">
        <v>5.6439940000000001E-2</v>
      </c>
      <c r="J84" s="25">
        <v>0.19566118317168632</v>
      </c>
    </row>
    <row r="85" spans="1:10" s="2" customFormat="1" ht="15.75" x14ac:dyDescent="0.25">
      <c r="A85" s="10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22">
        <v>2.9942975418382667</v>
      </c>
      <c r="H85" s="22">
        <v>2.707706839459644</v>
      </c>
      <c r="I85" s="22">
        <v>0.28659070237862272</v>
      </c>
      <c r="J85" s="21">
        <v>0.90428783433369875</v>
      </c>
    </row>
    <row r="86" spans="1:10" s="2" customFormat="1" ht="15.75" x14ac:dyDescent="0.25">
      <c r="A86" s="10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22">
        <v>2.1833326369841335</v>
      </c>
      <c r="H86" s="22">
        <v>1.7807974675780163</v>
      </c>
      <c r="I86" s="22">
        <v>0.40253516940611739</v>
      </c>
      <c r="J86" s="21">
        <v>0.81563268803504696</v>
      </c>
    </row>
    <row r="87" spans="1:10" s="2" customFormat="1" ht="15.75" x14ac:dyDescent="0.25">
      <c r="A87" s="10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22">
        <v>3.2040184766666666</v>
      </c>
      <c r="H87" s="22">
        <v>3.1649133212637008</v>
      </c>
      <c r="I87" s="22">
        <v>3.9105155402965844E-2</v>
      </c>
      <c r="J87" s="21">
        <v>0.98779496570080672</v>
      </c>
    </row>
    <row r="88" spans="1:10" s="2" customFormat="1" ht="15.75" x14ac:dyDescent="0.25">
      <c r="A88" s="10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22">
        <v>0.26567111480533334</v>
      </c>
      <c r="H88" s="22">
        <v>0.1736911252287491</v>
      </c>
      <c r="I88" s="22">
        <v>9.1979989576584223E-2</v>
      </c>
      <c r="J88" s="21">
        <v>0.65378249854531145</v>
      </c>
    </row>
    <row r="89" spans="1:10" s="2" customFormat="1" ht="15.75" x14ac:dyDescent="0.25">
      <c r="A89" s="10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22">
        <v>12.25454784666667</v>
      </c>
      <c r="H89" s="22">
        <v>11.182882012512975</v>
      </c>
      <c r="I89" s="22">
        <v>1.0716658341536951</v>
      </c>
      <c r="J89" s="21">
        <v>0.91254954098978069</v>
      </c>
    </row>
    <row r="90" spans="1:10" s="2" customFormat="1" ht="15.75" x14ac:dyDescent="0.25">
      <c r="A90" s="10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22">
        <v>12.441082563335863</v>
      </c>
      <c r="H90" s="22">
        <v>10.138764805407014</v>
      </c>
      <c r="I90" s="22">
        <v>2.3023177579288503</v>
      </c>
      <c r="J90" s="21">
        <v>0.81494232947912193</v>
      </c>
    </row>
    <row r="91" spans="1:10" s="2" customFormat="1" ht="15.75" x14ac:dyDescent="0.25">
      <c r="A91" s="8"/>
      <c r="B91" s="15" t="s">
        <v>97</v>
      </c>
      <c r="C91" s="15"/>
      <c r="D91" s="15"/>
      <c r="E91" s="9"/>
      <c r="F91" s="9"/>
      <c r="G91" s="23">
        <v>0</v>
      </c>
      <c r="H91" s="23">
        <v>0</v>
      </c>
      <c r="I91" s="23">
        <v>0</v>
      </c>
      <c r="J91" s="9"/>
    </row>
    <row r="92" spans="1:10" s="2" customFormat="1" ht="15.75" x14ac:dyDescent="0.25">
      <c r="A92" s="10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22">
        <v>0.1054132454942667</v>
      </c>
      <c r="H92" s="22">
        <v>3.369116811761471E-2</v>
      </c>
      <c r="I92" s="22">
        <v>7.1722077376651983E-2</v>
      </c>
      <c r="J92" s="21">
        <v>0.31961038633847144</v>
      </c>
    </row>
    <row r="93" spans="1:10" s="2" customFormat="1" ht="15.75" x14ac:dyDescent="0.25">
      <c r="A93" s="10">
        <v>84</v>
      </c>
      <c r="B93" s="16" t="s">
        <v>103</v>
      </c>
      <c r="C93" s="19">
        <v>2</v>
      </c>
      <c r="D93" s="3"/>
      <c r="E93" s="3">
        <v>2</v>
      </c>
      <c r="F93" s="3">
        <v>0</v>
      </c>
      <c r="G93" s="22">
        <v>0</v>
      </c>
      <c r="H93" s="22">
        <v>0</v>
      </c>
      <c r="I93" s="22">
        <v>0</v>
      </c>
      <c r="J93" s="21"/>
    </row>
    <row r="94" spans="1:10" s="2" customFormat="1" ht="15.75" x14ac:dyDescent="0.25">
      <c r="A94" s="10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22">
        <v>3.8301850165077336</v>
      </c>
      <c r="H94" s="22">
        <v>3.0631754954368673</v>
      </c>
      <c r="I94" s="22">
        <v>0.7670095210708664</v>
      </c>
      <c r="J94" s="21">
        <v>0.79974609117702455</v>
      </c>
    </row>
    <row r="95" spans="1:10" s="2" customFormat="1" ht="15.75" x14ac:dyDescent="0.25">
      <c r="A95" s="10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22">
        <v>0.63368577503546653</v>
      </c>
      <c r="H95" s="22">
        <v>0.42392923995128373</v>
      </c>
      <c r="I95" s="22">
        <v>0.20975653508418279</v>
      </c>
      <c r="J95" s="21">
        <v>0.66898967382936281</v>
      </c>
    </row>
    <row r="96" spans="1:10" s="2" customFormat="1" ht="15.75" x14ac:dyDescent="0.25">
      <c r="A96" s="8"/>
      <c r="B96" s="15" t="s">
        <v>101</v>
      </c>
      <c r="C96" s="15"/>
      <c r="D96" s="15"/>
      <c r="E96" s="9"/>
      <c r="F96" s="9"/>
      <c r="G96" s="23">
        <v>0</v>
      </c>
      <c r="H96" s="23">
        <v>0</v>
      </c>
      <c r="I96" s="23">
        <v>0</v>
      </c>
      <c r="J96" s="9"/>
    </row>
    <row r="97" spans="1:10" s="2" customFormat="1" ht="15.75" x14ac:dyDescent="0.25">
      <c r="A97" s="10"/>
      <c r="B97" s="16" t="s">
        <v>105</v>
      </c>
      <c r="C97" s="16"/>
      <c r="D97" s="3"/>
      <c r="E97" s="3">
        <v>0</v>
      </c>
      <c r="F97" s="3">
        <v>0</v>
      </c>
      <c r="G97" s="22">
        <v>0</v>
      </c>
      <c r="H97" s="22">
        <v>0</v>
      </c>
      <c r="I97" s="22">
        <v>0</v>
      </c>
      <c r="J97" s="21"/>
    </row>
    <row r="98" spans="1:10" s="2" customFormat="1" ht="15.75" x14ac:dyDescent="0.25">
      <c r="A98" s="10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22">
        <v>0.31873715709813333</v>
      </c>
      <c r="H98" s="22">
        <v>0.2425294447583011</v>
      </c>
      <c r="I98" s="22">
        <v>7.6207712339832243E-2</v>
      </c>
      <c r="J98" s="21">
        <v>0.76090734750335598</v>
      </c>
    </row>
    <row r="99" spans="1:10" s="2" customFormat="1" ht="15.75" x14ac:dyDescent="0.25">
      <c r="A99" s="10"/>
      <c r="B99" s="16" t="s">
        <v>106</v>
      </c>
      <c r="C99" s="16"/>
      <c r="D99" s="3"/>
      <c r="E99" s="3">
        <v>0</v>
      </c>
      <c r="F99" s="3">
        <v>0</v>
      </c>
      <c r="G99" s="22">
        <v>0</v>
      </c>
      <c r="H99" s="22">
        <v>0</v>
      </c>
      <c r="I99" s="22">
        <v>0</v>
      </c>
      <c r="J99" s="21"/>
    </row>
    <row r="100" spans="1:10" s="2" customFormat="1" ht="15.75" x14ac:dyDescent="0.25">
      <c r="A100" s="3"/>
      <c r="B100" s="4" t="s">
        <v>7</v>
      </c>
      <c r="C100" s="20">
        <f>SUM(C6:C99)</f>
        <v>28289</v>
      </c>
      <c r="D100" s="28">
        <f>SUM(D6:D99)</f>
        <v>26357</v>
      </c>
      <c r="E100" s="28">
        <f t="shared" ref="E100:F100" si="0">SUM(E6:E99)</f>
        <v>1078</v>
      </c>
      <c r="F100" s="28">
        <f t="shared" si="0"/>
        <v>1234</v>
      </c>
      <c r="G100" s="24">
        <v>6248.845224920693</v>
      </c>
      <c r="H100" s="24">
        <v>5201.4890635749462</v>
      </c>
      <c r="I100" s="24">
        <v>1047.3561613457409</v>
      </c>
      <c r="J100" s="13">
        <v>0.83239919630747938</v>
      </c>
    </row>
    <row r="101" spans="1:10" s="2" customFormat="1" x14ac:dyDescent="0.25"/>
    <row r="102" spans="1:10" s="2" customFormat="1" ht="37.5" customHeight="1" x14ac:dyDescent="0.25">
      <c r="A102" s="64" t="s">
        <v>114</v>
      </c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s="2" customFormat="1" x14ac:dyDescent="0.25">
      <c r="A103" s="2" t="s">
        <v>104</v>
      </c>
    </row>
    <row r="104" spans="1:10" s="2" customFormat="1" x14ac:dyDescent="0.25">
      <c r="A104" s="2" t="s">
        <v>107</v>
      </c>
    </row>
    <row r="105" spans="1:10" s="2" customFormat="1" x14ac:dyDescent="0.25"/>
    <row r="106" spans="1:10" s="2" customFormat="1" x14ac:dyDescent="0.25"/>
    <row r="107" spans="1:10" s="2" customFormat="1" x14ac:dyDescent="0.25"/>
    <row r="108" spans="1:10" s="2" customFormat="1" ht="18.75" x14ac:dyDescent="0.3">
      <c r="A108" s="5" t="s">
        <v>108</v>
      </c>
      <c r="B108" s="5"/>
      <c r="C108" s="5"/>
      <c r="D108" s="11"/>
      <c r="E108" s="12"/>
      <c r="F108" s="12"/>
      <c r="G108" s="12"/>
      <c r="H108" s="5" t="s">
        <v>109</v>
      </c>
      <c r="I108" s="5"/>
    </row>
    <row r="109" spans="1:10" s="2" customFormat="1" x14ac:dyDescent="0.25"/>
    <row r="110" spans="1:10" s="2" customFormat="1" x14ac:dyDescent="0.25"/>
    <row r="111" spans="1:10" s="2" customFormat="1" x14ac:dyDescent="0.25">
      <c r="A111" s="2" t="s">
        <v>110</v>
      </c>
    </row>
    <row r="112" spans="1:10" s="2" customFormat="1" x14ac:dyDescent="0.25">
      <c r="A112" s="2" t="s">
        <v>111</v>
      </c>
    </row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</sheetData>
  <autoFilter ref="A5:J5">
    <sortState ref="A8:I92">
      <sortCondition ref="A5"/>
    </sortState>
  </autoFilter>
  <mergeCells count="12">
    <mergeCell ref="B2:H2"/>
    <mergeCell ref="A3:A5"/>
    <mergeCell ref="B3:B5"/>
    <mergeCell ref="D3:D5"/>
    <mergeCell ref="E3:E5"/>
    <mergeCell ref="F3:F5"/>
    <mergeCell ref="G3:H3"/>
    <mergeCell ref="J3:J5"/>
    <mergeCell ref="G4:G5"/>
    <mergeCell ref="H4:H5"/>
    <mergeCell ref="I4:I5"/>
    <mergeCell ref="A102:J102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opLeftCell="A82" workbookViewId="0">
      <selection activeCell="G100" sqref="G100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6.42578125" style="2" customWidth="1"/>
    <col min="6" max="6" width="13.5703125" style="2" customWidth="1"/>
    <col min="7" max="7" width="17.28515625" style="29" customWidth="1"/>
    <col min="8" max="9" width="16.85546875" style="29" customWidth="1"/>
    <col min="10" max="10" width="14.28515625" style="2" customWidth="1"/>
    <col min="11" max="11" width="14.140625" style="1" customWidth="1"/>
    <col min="12" max="12" width="15.140625" style="1" customWidth="1"/>
    <col min="13" max="13" width="15" style="1" customWidth="1"/>
    <col min="14" max="14" width="13.85546875" style="1" customWidth="1"/>
    <col min="15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65" t="s">
        <v>115</v>
      </c>
      <c r="C2" s="65"/>
      <c r="D2" s="66"/>
      <c r="E2" s="66"/>
      <c r="F2" s="66"/>
      <c r="G2" s="65"/>
      <c r="H2" s="65"/>
      <c r="I2" s="30"/>
    </row>
    <row r="3" spans="1:10" x14ac:dyDescent="0.25">
      <c r="A3" s="67" t="s">
        <v>0</v>
      </c>
      <c r="B3" s="68" t="s">
        <v>1</v>
      </c>
      <c r="C3" s="26"/>
      <c r="D3" s="63" t="s">
        <v>2</v>
      </c>
      <c r="E3" s="63" t="s">
        <v>3</v>
      </c>
      <c r="F3" s="63" t="s">
        <v>4</v>
      </c>
      <c r="G3" s="72" t="s">
        <v>9</v>
      </c>
      <c r="H3" s="72"/>
      <c r="I3" s="31"/>
      <c r="J3" s="63" t="s">
        <v>5</v>
      </c>
    </row>
    <row r="4" spans="1:10" x14ac:dyDescent="0.25">
      <c r="A4" s="67"/>
      <c r="B4" s="68"/>
      <c r="C4" s="26"/>
      <c r="D4" s="63"/>
      <c r="E4" s="63"/>
      <c r="F4" s="63"/>
      <c r="G4" s="70" t="s">
        <v>8</v>
      </c>
      <c r="H4" s="70" t="s">
        <v>6</v>
      </c>
      <c r="I4" s="70" t="s">
        <v>11</v>
      </c>
      <c r="J4" s="63"/>
    </row>
    <row r="5" spans="1:10" ht="94.5" customHeight="1" x14ac:dyDescent="0.25">
      <c r="A5" s="67"/>
      <c r="B5" s="68"/>
      <c r="C5" s="26" t="s">
        <v>112</v>
      </c>
      <c r="D5" s="63"/>
      <c r="E5" s="63"/>
      <c r="F5" s="63"/>
      <c r="G5" s="70"/>
      <c r="H5" s="70"/>
      <c r="I5" s="70"/>
      <c r="J5" s="63"/>
    </row>
    <row r="6" spans="1:10" s="2" customFormat="1" ht="21.75" customHeight="1" x14ac:dyDescent="0.25">
      <c r="A6" s="27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32">
        <v>38.1698957491692</v>
      </c>
      <c r="H6" s="32">
        <v>30.649397202938747</v>
      </c>
      <c r="I6" s="32">
        <v>7.5204985462304537</v>
      </c>
      <c r="J6" s="21">
        <v>0.80297303939075748</v>
      </c>
    </row>
    <row r="7" spans="1:10" s="2" customFormat="1" ht="21.75" customHeight="1" x14ac:dyDescent="0.25">
      <c r="A7" s="27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32">
        <v>14.154230649236396</v>
      </c>
      <c r="H7" s="32">
        <v>9.4291810110153644</v>
      </c>
      <c r="I7" s="32">
        <v>4.725049638221031</v>
      </c>
      <c r="J7" s="21">
        <v>0.66617403974012945</v>
      </c>
    </row>
    <row r="8" spans="1:10" s="2" customFormat="1" ht="21.75" customHeight="1" x14ac:dyDescent="0.25">
      <c r="A8" s="27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32">
        <v>23.53349598646253</v>
      </c>
      <c r="H8" s="32">
        <v>15.385727975220339</v>
      </c>
      <c r="I8" s="32">
        <v>8.1477680112421904</v>
      </c>
      <c r="J8" s="21">
        <v>0.65377995619821494</v>
      </c>
    </row>
    <row r="9" spans="1:10" s="2" customFormat="1" ht="21.75" customHeight="1" x14ac:dyDescent="0.25">
      <c r="A9" s="27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32">
        <v>78.412968574113762</v>
      </c>
      <c r="H9" s="32">
        <v>48.911813307586613</v>
      </c>
      <c r="I9" s="32">
        <v>29.501155266527146</v>
      </c>
      <c r="J9" s="21">
        <v>0.62377198819295465</v>
      </c>
    </row>
    <row r="10" spans="1:10" s="2" customFormat="1" ht="21.75" customHeight="1" x14ac:dyDescent="0.25">
      <c r="A10" s="27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32">
        <v>7.2955459921414674</v>
      </c>
      <c r="H10" s="32">
        <v>6.2001861164461101</v>
      </c>
      <c r="I10" s="32">
        <v>1.0953598756953571</v>
      </c>
      <c r="J10" s="21">
        <v>0.84985909527878456</v>
      </c>
    </row>
    <row r="11" spans="1:10" s="2" customFormat="1" ht="21.75" customHeight="1" x14ac:dyDescent="0.25">
      <c r="A11" s="27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32">
        <v>154.96979652333334</v>
      </c>
      <c r="H11" s="32">
        <v>96.710050970012531</v>
      </c>
      <c r="I11" s="32">
        <v>58.259745553320812</v>
      </c>
      <c r="J11" s="21">
        <v>0.62405741724937469</v>
      </c>
    </row>
    <row r="12" spans="1:10" s="2" customFormat="1" ht="21.75" customHeight="1" x14ac:dyDescent="0.25">
      <c r="A12" s="27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32">
        <v>4.9039984240719985</v>
      </c>
      <c r="H12" s="32">
        <v>4.5069764633026974</v>
      </c>
      <c r="I12" s="32">
        <v>0.3970219607693013</v>
      </c>
      <c r="J12" s="21">
        <v>0.91904117284776021</v>
      </c>
    </row>
    <row r="13" spans="1:10" s="2" customFormat="1" ht="21.75" customHeight="1" x14ac:dyDescent="0.25">
      <c r="A13" s="27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32">
        <v>22.479700586277598</v>
      </c>
      <c r="H13" s="32">
        <v>16.03984523748197</v>
      </c>
      <c r="I13" s="32">
        <v>6.4398553487956285</v>
      </c>
      <c r="J13" s="21">
        <v>0.71352575075102453</v>
      </c>
    </row>
    <row r="14" spans="1:10" s="2" customFormat="1" ht="21.75" customHeight="1" x14ac:dyDescent="0.25">
      <c r="A14" s="27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32">
        <v>104.16228837624625</v>
      </c>
      <c r="H14" s="32">
        <v>73.902246358632624</v>
      </c>
      <c r="I14" s="32">
        <v>30.260042017613635</v>
      </c>
      <c r="J14" s="21">
        <v>0.70949138609252849</v>
      </c>
    </row>
    <row r="15" spans="1:10" s="2" customFormat="1" ht="21.75" customHeight="1" x14ac:dyDescent="0.25">
      <c r="A15" s="27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32">
        <v>10.517492343333332</v>
      </c>
      <c r="H15" s="32">
        <v>9.2689661795964238</v>
      </c>
      <c r="I15" s="32">
        <v>1.2485261637369078</v>
      </c>
      <c r="J15" s="21">
        <v>0.88129050889889127</v>
      </c>
    </row>
    <row r="16" spans="1:10" s="2" customFormat="1" ht="21.75" customHeight="1" x14ac:dyDescent="0.25">
      <c r="A16" s="27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32">
        <v>59.090205050000002</v>
      </c>
      <c r="H16" s="32">
        <v>47.391468079956553</v>
      </c>
      <c r="I16" s="32">
        <v>11.69873697004345</v>
      </c>
      <c r="J16" s="21">
        <v>0.80201901550105636</v>
      </c>
    </row>
    <row r="17" spans="1:10" s="2" customFormat="1" ht="21.75" customHeight="1" x14ac:dyDescent="0.25">
      <c r="A17" s="27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32">
        <v>8.6132631705703169</v>
      </c>
      <c r="H17" s="32">
        <v>7.4435949370835894</v>
      </c>
      <c r="I17" s="32">
        <v>1.1696682334867279</v>
      </c>
      <c r="J17" s="21">
        <v>0.86420149827962589</v>
      </c>
    </row>
    <row r="18" spans="1:10" s="2" customFormat="1" ht="21.75" customHeight="1" x14ac:dyDescent="0.25">
      <c r="A18" s="27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32">
        <v>6.8900248589278661</v>
      </c>
      <c r="H18" s="32">
        <v>5.821580380238462</v>
      </c>
      <c r="I18" s="32">
        <v>1.0684444786894043</v>
      </c>
      <c r="J18" s="21">
        <v>0.84492879190342118</v>
      </c>
    </row>
    <row r="19" spans="1:10" s="2" customFormat="1" ht="21.75" customHeight="1" x14ac:dyDescent="0.25">
      <c r="A19" s="27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32">
        <v>89.255099600000008</v>
      </c>
      <c r="H19" s="32">
        <v>81.735935621902811</v>
      </c>
      <c r="I19" s="32">
        <v>7.5191639780972004</v>
      </c>
      <c r="J19" s="21">
        <v>0.91575647764895662</v>
      </c>
    </row>
    <row r="20" spans="1:10" s="2" customFormat="1" ht="21.75" customHeight="1" x14ac:dyDescent="0.25">
      <c r="A20" s="27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32">
        <v>29.25422385626787</v>
      </c>
      <c r="H20" s="32">
        <v>21.931994607758824</v>
      </c>
      <c r="I20" s="32">
        <v>7.3222292485090454</v>
      </c>
      <c r="J20" s="21">
        <v>0.74970352026822884</v>
      </c>
    </row>
    <row r="21" spans="1:10" s="2" customFormat="1" ht="21.75" customHeight="1" x14ac:dyDescent="0.25">
      <c r="A21" s="27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32">
        <v>128.52129561921871</v>
      </c>
      <c r="H21" s="32">
        <v>99.302548318132494</v>
      </c>
      <c r="I21" s="32">
        <v>29.218747301086204</v>
      </c>
      <c r="J21" s="21">
        <v>0.77265442928886163</v>
      </c>
    </row>
    <row r="22" spans="1:10" s="2" customFormat="1" ht="21.75" customHeight="1" x14ac:dyDescent="0.25">
      <c r="A22" s="27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32">
        <v>13.420502453333334</v>
      </c>
      <c r="H22" s="32">
        <v>12.168149595390172</v>
      </c>
      <c r="I22" s="32">
        <v>1.2523528579431624</v>
      </c>
      <c r="J22" s="21">
        <v>0.90668360873239084</v>
      </c>
    </row>
    <row r="23" spans="1:10" s="2" customFormat="1" ht="21.75" customHeight="1" x14ac:dyDescent="0.25">
      <c r="A23" s="27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32">
        <v>6.4187248128974659</v>
      </c>
      <c r="H23" s="32">
        <v>4.1124534318359647</v>
      </c>
      <c r="I23" s="32">
        <v>2.3062713810615012</v>
      </c>
      <c r="J23" s="21">
        <v>0.64069633014529703</v>
      </c>
    </row>
    <row r="24" spans="1:10" s="2" customFormat="1" ht="21.75" customHeight="1" x14ac:dyDescent="0.25">
      <c r="A24" s="27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32">
        <v>11.752333643333335</v>
      </c>
      <c r="H24" s="32">
        <v>7.3812529137791509</v>
      </c>
      <c r="I24" s="32">
        <v>4.3710807295541834</v>
      </c>
      <c r="J24" s="21">
        <v>0.62806699824815337</v>
      </c>
    </row>
    <row r="25" spans="1:10" s="2" customFormat="1" ht="21.75" customHeight="1" x14ac:dyDescent="0.25">
      <c r="A25" s="27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32">
        <v>0.25869415278373337</v>
      </c>
      <c r="H25" s="32">
        <v>0.25869415278373337</v>
      </c>
      <c r="I25" s="32">
        <v>0</v>
      </c>
      <c r="J25" s="21">
        <v>1</v>
      </c>
    </row>
    <row r="26" spans="1:10" s="2" customFormat="1" ht="21.75" customHeight="1" x14ac:dyDescent="0.25">
      <c r="A26" s="27">
        <v>21</v>
      </c>
      <c r="B26" s="14" t="s">
        <v>32</v>
      </c>
      <c r="C26" s="18">
        <v>210</v>
      </c>
      <c r="D26" s="3">
        <v>192</v>
      </c>
      <c r="E26" s="3">
        <v>16</v>
      </c>
      <c r="F26" s="3">
        <v>3</v>
      </c>
      <c r="G26" s="32">
        <v>26.560982706666667</v>
      </c>
      <c r="H26" s="32">
        <v>20.081967671026138</v>
      </c>
      <c r="I26" s="32">
        <v>6.4790150356405301</v>
      </c>
      <c r="J26" s="21">
        <v>0.75607020616694531</v>
      </c>
    </row>
    <row r="27" spans="1:10" s="2" customFormat="1" ht="21.75" customHeight="1" x14ac:dyDescent="0.25">
      <c r="A27" s="27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32">
        <v>21.119776815668665</v>
      </c>
      <c r="H27" s="32">
        <v>17.030469720876894</v>
      </c>
      <c r="I27" s="32">
        <v>4.0893070947917698</v>
      </c>
      <c r="J27" s="21">
        <v>0.8063754588657428</v>
      </c>
    </row>
    <row r="28" spans="1:10" s="2" customFormat="1" ht="21.75" customHeight="1" x14ac:dyDescent="0.25">
      <c r="A28" s="27">
        <v>23</v>
      </c>
      <c r="B28" s="14" t="s">
        <v>34</v>
      </c>
      <c r="C28" s="18">
        <v>7103</v>
      </c>
      <c r="D28" s="3">
        <v>5880</v>
      </c>
      <c r="E28" s="3">
        <v>547</v>
      </c>
      <c r="F28" s="3">
        <v>811</v>
      </c>
      <c r="G28" s="32">
        <v>2431.9936089566668</v>
      </c>
      <c r="H28" s="32">
        <v>1899.7202398311338</v>
      </c>
      <c r="I28" s="32">
        <v>532.27336912553312</v>
      </c>
      <c r="J28" s="21">
        <v>0.77732260827039756</v>
      </c>
    </row>
    <row r="29" spans="1:10" s="2" customFormat="1" ht="21.75" customHeight="1" x14ac:dyDescent="0.25">
      <c r="A29" s="27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32">
        <v>41.985407061601201</v>
      </c>
      <c r="H29" s="32">
        <v>24.340506710018744</v>
      </c>
      <c r="I29" s="32">
        <v>17.644900351582457</v>
      </c>
      <c r="J29" s="21">
        <v>0.5797373043044749</v>
      </c>
    </row>
    <row r="30" spans="1:10" s="2" customFormat="1" ht="21.75" customHeight="1" x14ac:dyDescent="0.25">
      <c r="A30" s="27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32">
        <v>19.51519785</v>
      </c>
      <c r="H30" s="32">
        <v>13.597713037499211</v>
      </c>
      <c r="I30" s="32">
        <v>5.9174848125007902</v>
      </c>
      <c r="J30" s="21">
        <v>0.69677556651054962</v>
      </c>
    </row>
    <row r="31" spans="1:10" s="2" customFormat="1" ht="21.75" customHeight="1" x14ac:dyDescent="0.25">
      <c r="A31" s="27">
        <v>26</v>
      </c>
      <c r="B31" s="14" t="s">
        <v>37</v>
      </c>
      <c r="C31" s="18">
        <v>443</v>
      </c>
      <c r="D31" s="3">
        <v>444</v>
      </c>
      <c r="E31" s="3">
        <v>3</v>
      </c>
      <c r="F31" s="3">
        <v>4</v>
      </c>
      <c r="G31" s="32">
        <v>62.723896320878389</v>
      </c>
      <c r="H31" s="32">
        <v>50.18137487613302</v>
      </c>
      <c r="I31" s="32">
        <v>12.54252144474537</v>
      </c>
      <c r="J31" s="21">
        <v>0.80003599616035903</v>
      </c>
    </row>
    <row r="32" spans="1:10" s="2" customFormat="1" ht="21.75" customHeight="1" x14ac:dyDescent="0.25">
      <c r="A32" s="27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32">
        <v>15.193522459999993</v>
      </c>
      <c r="H32" s="32">
        <v>12.738666070504346</v>
      </c>
      <c r="I32" s="32">
        <v>2.4548563894956485</v>
      </c>
      <c r="J32" s="21">
        <v>0.83842743537856002</v>
      </c>
    </row>
    <row r="33" spans="1:10" s="2" customFormat="1" ht="21.75" customHeight="1" x14ac:dyDescent="0.25">
      <c r="A33" s="27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32">
        <v>23.202637760000002</v>
      </c>
      <c r="H33" s="32">
        <v>18.42926946</v>
      </c>
      <c r="I33" s="32">
        <v>4.7733683000000005</v>
      </c>
      <c r="J33" s="21">
        <v>0.79427475663008407</v>
      </c>
    </row>
    <row r="34" spans="1:10" s="2" customFormat="1" ht="21.75" customHeight="1" x14ac:dyDescent="0.25">
      <c r="A34" s="27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32">
        <v>384.34789039333333</v>
      </c>
      <c r="H34" s="32">
        <v>323.3346547369112</v>
      </c>
      <c r="I34" s="32">
        <v>61.01323565642214</v>
      </c>
      <c r="J34" s="21">
        <v>0.84125518265761123</v>
      </c>
    </row>
    <row r="35" spans="1:10" s="2" customFormat="1" ht="21.75" customHeight="1" x14ac:dyDescent="0.25">
      <c r="A35" s="27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32">
        <v>24.951693904879196</v>
      </c>
      <c r="H35" s="32">
        <v>23.195645637274577</v>
      </c>
      <c r="I35" s="32">
        <v>1.7560482676046192</v>
      </c>
      <c r="J35" s="21">
        <v>0.92962208199976226</v>
      </c>
    </row>
    <row r="36" spans="1:10" s="2" customFormat="1" ht="21.75" customHeight="1" x14ac:dyDescent="0.25">
      <c r="A36" s="27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32">
        <v>51.494443749999995</v>
      </c>
      <c r="H36" s="32">
        <v>42.298439540971202</v>
      </c>
      <c r="I36" s="32">
        <v>9.1960042090287875</v>
      </c>
      <c r="J36" s="21">
        <v>0.8214175445087939</v>
      </c>
    </row>
    <row r="37" spans="1:10" s="2" customFormat="1" ht="21.75" customHeight="1" x14ac:dyDescent="0.25">
      <c r="A37" s="27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32">
        <v>77.146555860000021</v>
      </c>
      <c r="H37" s="32">
        <v>67.93150993101338</v>
      </c>
      <c r="I37" s="32">
        <v>9.2150459289866387</v>
      </c>
      <c r="J37" s="21">
        <v>0.88055142804159092</v>
      </c>
    </row>
    <row r="38" spans="1:10" s="2" customFormat="1" ht="21.75" customHeight="1" x14ac:dyDescent="0.25">
      <c r="A38" s="27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32">
        <v>53.952372999372194</v>
      </c>
      <c r="H38" s="32">
        <v>43.96760310076715</v>
      </c>
      <c r="I38" s="32">
        <v>9.984769898605041</v>
      </c>
      <c r="J38" s="21">
        <v>0.81493362861497809</v>
      </c>
    </row>
    <row r="39" spans="1:10" s="2" customFormat="1" ht="21.75" customHeight="1" x14ac:dyDescent="0.25">
      <c r="A39" s="27">
        <v>34</v>
      </c>
      <c r="B39" s="14" t="s">
        <v>45</v>
      </c>
      <c r="C39" s="18">
        <v>575</v>
      </c>
      <c r="D39" s="3">
        <v>574</v>
      </c>
      <c r="E39" s="3">
        <v>7</v>
      </c>
      <c r="F39" s="3">
        <v>1</v>
      </c>
      <c r="G39" s="32">
        <v>131.54276956808536</v>
      </c>
      <c r="H39" s="32">
        <v>107.07178980900758</v>
      </c>
      <c r="I39" s="32">
        <v>24.470979759077771</v>
      </c>
      <c r="J39" s="21">
        <v>0.81396940448017696</v>
      </c>
    </row>
    <row r="40" spans="1:10" s="2" customFormat="1" ht="21.75" customHeight="1" x14ac:dyDescent="0.25">
      <c r="A40" s="27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32">
        <v>52.777142638787737</v>
      </c>
      <c r="H40" s="32">
        <v>25.439738521180498</v>
      </c>
      <c r="I40" s="32">
        <v>27.337404117607239</v>
      </c>
      <c r="J40" s="21">
        <v>0.48202189904998682</v>
      </c>
    </row>
    <row r="41" spans="1:10" s="2" customFormat="1" ht="21.75" customHeight="1" x14ac:dyDescent="0.25">
      <c r="A41" s="27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32">
        <v>51.290964747695469</v>
      </c>
      <c r="H41" s="32">
        <v>38.915579925578861</v>
      </c>
      <c r="I41" s="32">
        <v>12.375384822116606</v>
      </c>
      <c r="J41" s="21">
        <v>0.75872193313204084</v>
      </c>
    </row>
    <row r="42" spans="1:10" s="2" customFormat="1" ht="21.75" customHeight="1" x14ac:dyDescent="0.25">
      <c r="A42" s="27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32">
        <v>8.2598589294844018</v>
      </c>
      <c r="H42" s="32">
        <v>6.7293264649423259</v>
      </c>
      <c r="I42" s="32">
        <v>1.5305324645420759</v>
      </c>
      <c r="J42" s="21">
        <v>0.81470234811412023</v>
      </c>
    </row>
    <row r="43" spans="1:10" s="2" customFormat="1" ht="21.75" customHeight="1" x14ac:dyDescent="0.25">
      <c r="A43" s="27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32">
        <v>67.136570291012973</v>
      </c>
      <c r="H43" s="32">
        <v>51.626015698321552</v>
      </c>
      <c r="I43" s="32">
        <v>15.510554592691422</v>
      </c>
      <c r="J43" s="21">
        <v>0.76897010786433195</v>
      </c>
    </row>
    <row r="44" spans="1:10" s="2" customFormat="1" ht="21.75" customHeight="1" x14ac:dyDescent="0.25">
      <c r="A44" s="43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32">
        <v>135.06417031666666</v>
      </c>
      <c r="H44" s="32">
        <v>100.58244697704355</v>
      </c>
      <c r="I44" s="32">
        <v>34.481723339623123</v>
      </c>
      <c r="J44" s="21">
        <v>0.74470117975197647</v>
      </c>
    </row>
    <row r="45" spans="1:10" s="2" customFormat="1" ht="21.75" customHeight="1" x14ac:dyDescent="0.25">
      <c r="A45" s="27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32">
        <v>21.823445823333326</v>
      </c>
      <c r="H45" s="32">
        <v>17.341320376157324</v>
      </c>
      <c r="I45" s="32">
        <v>4.4821254471760019</v>
      </c>
      <c r="J45" s="21">
        <v>0.79461880202329116</v>
      </c>
    </row>
    <row r="46" spans="1:10" s="2" customFormat="1" ht="21.75" customHeight="1" x14ac:dyDescent="0.25">
      <c r="A46" s="27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32">
        <v>2.8299177482549331</v>
      </c>
      <c r="H46" s="32">
        <v>2.2725641808108001</v>
      </c>
      <c r="I46" s="32">
        <v>0.55735356744413267</v>
      </c>
      <c r="J46" s="21">
        <v>0.80304955231019548</v>
      </c>
    </row>
    <row r="47" spans="1:10" s="2" customFormat="1" ht="21.75" customHeight="1" x14ac:dyDescent="0.25">
      <c r="A47" s="27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32">
        <v>57.634103015883468</v>
      </c>
      <c r="H47" s="32">
        <v>49.354397775266875</v>
      </c>
      <c r="I47" s="32">
        <v>8.2797052406165896</v>
      </c>
      <c r="J47" s="21">
        <v>0.85634017348487623</v>
      </c>
    </row>
    <row r="48" spans="1:10" s="2" customFormat="1" ht="21.75" customHeight="1" x14ac:dyDescent="0.25">
      <c r="A48" s="27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32">
        <v>60.742790976006127</v>
      </c>
      <c r="H48" s="32">
        <v>36.98810148476754</v>
      </c>
      <c r="I48" s="32">
        <v>23.754689491238587</v>
      </c>
      <c r="J48" s="21">
        <v>0.60892989753101945</v>
      </c>
    </row>
    <row r="49" spans="1:10" s="2" customFormat="1" ht="21.75" customHeight="1" x14ac:dyDescent="0.25">
      <c r="A49" s="27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32">
        <v>666.51265223333337</v>
      </c>
      <c r="H49" s="32">
        <v>511.20323586689108</v>
      </c>
      <c r="I49" s="32">
        <v>155.30941636644226</v>
      </c>
      <c r="J49" s="21">
        <v>0.76698204325749031</v>
      </c>
    </row>
    <row r="50" spans="1:10" s="2" customFormat="1" ht="21.75" customHeight="1" x14ac:dyDescent="0.25">
      <c r="A50" s="27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32">
        <v>25.632967647475045</v>
      </c>
      <c r="H50" s="32">
        <v>19.814217564746198</v>
      </c>
      <c r="I50" s="32">
        <v>5.8187500827288483</v>
      </c>
      <c r="J50" s="21">
        <v>0.7729974085422755</v>
      </c>
    </row>
    <row r="51" spans="1:10" s="2" customFormat="1" ht="21.75" customHeight="1" x14ac:dyDescent="0.25">
      <c r="A51" s="27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32">
        <v>17.100870186440133</v>
      </c>
      <c r="H51" s="32">
        <v>13.137080630999982</v>
      </c>
      <c r="I51" s="32">
        <v>3.9637895554401501</v>
      </c>
      <c r="J51" s="21">
        <v>0.76821123649115963</v>
      </c>
    </row>
    <row r="52" spans="1:10" s="2" customFormat="1" ht="21.75" customHeight="1" x14ac:dyDescent="0.25">
      <c r="A52" s="27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32">
        <v>255.11141763585113</v>
      </c>
      <c r="H52" s="32">
        <v>220.23139239067567</v>
      </c>
      <c r="I52" s="32">
        <v>34.880025245175453</v>
      </c>
      <c r="J52" s="21">
        <v>0.86327532664585171</v>
      </c>
    </row>
    <row r="53" spans="1:10" s="2" customFormat="1" ht="21.75" customHeight="1" x14ac:dyDescent="0.25">
      <c r="A53" s="27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32">
        <v>4.8541439310193333</v>
      </c>
      <c r="H53" s="32">
        <v>2.6915098410125742</v>
      </c>
      <c r="I53" s="32">
        <v>2.1626340900067591</v>
      </c>
      <c r="J53" s="21">
        <v>0.55447672736135323</v>
      </c>
    </row>
    <row r="54" spans="1:10" s="2" customFormat="1" ht="21.75" customHeight="1" x14ac:dyDescent="0.25">
      <c r="A54" s="27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32">
        <v>294.74712277655391</v>
      </c>
      <c r="H54" s="32">
        <v>225.94390620594766</v>
      </c>
      <c r="I54" s="32">
        <v>68.803216570606267</v>
      </c>
      <c r="J54" s="21">
        <v>0.7665686574902868</v>
      </c>
    </row>
    <row r="55" spans="1:10" s="2" customFormat="1" ht="21.75" customHeight="1" x14ac:dyDescent="0.25">
      <c r="A55" s="27">
        <v>50</v>
      </c>
      <c r="B55" s="14" t="s">
        <v>61</v>
      </c>
      <c r="C55" s="18">
        <v>432</v>
      </c>
      <c r="D55" s="3">
        <v>428</v>
      </c>
      <c r="E55" s="3">
        <v>1</v>
      </c>
      <c r="F55" s="3">
        <v>3</v>
      </c>
      <c r="G55" s="32">
        <v>133.00801901</v>
      </c>
      <c r="H55" s="32">
        <v>109.55487982850163</v>
      </c>
      <c r="I55" s="32">
        <v>23.453139181498365</v>
      </c>
      <c r="J55" s="21">
        <v>0.82367123910224482</v>
      </c>
    </row>
    <row r="56" spans="1:10" s="2" customFormat="1" ht="21.75" customHeight="1" x14ac:dyDescent="0.25">
      <c r="A56" s="27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32">
        <v>11.548251377550935</v>
      </c>
      <c r="H56" s="32">
        <v>9.8254494465532183</v>
      </c>
      <c r="I56" s="32">
        <v>1.7228019309977163</v>
      </c>
      <c r="J56" s="21">
        <v>0.85081707397305761</v>
      </c>
    </row>
    <row r="57" spans="1:10" s="2" customFormat="1" ht="21.75" customHeight="1" x14ac:dyDescent="0.25">
      <c r="A57" s="27">
        <v>52</v>
      </c>
      <c r="B57" s="14" t="s">
        <v>63</v>
      </c>
      <c r="C57" s="18">
        <v>456</v>
      </c>
      <c r="D57" s="3">
        <v>414</v>
      </c>
      <c r="E57" s="3">
        <v>30</v>
      </c>
      <c r="F57" s="3">
        <v>12</v>
      </c>
      <c r="G57" s="32">
        <v>100.15427147748944</v>
      </c>
      <c r="H57" s="32">
        <v>82.66695433043779</v>
      </c>
      <c r="I57" s="32">
        <v>17.487317147051648</v>
      </c>
      <c r="J57" s="21">
        <v>0.82539619240321593</v>
      </c>
    </row>
    <row r="58" spans="1:10" s="2" customFormat="1" ht="21.75" customHeight="1" x14ac:dyDescent="0.25">
      <c r="A58" s="27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32">
        <v>63.070230036908789</v>
      </c>
      <c r="H58" s="32">
        <v>51.162581473240557</v>
      </c>
      <c r="I58" s="32">
        <v>11.907648563668236</v>
      </c>
      <c r="J58" s="21">
        <v>0.81120017230474883</v>
      </c>
    </row>
    <row r="59" spans="1:10" s="2" customFormat="1" ht="21.75" customHeight="1" x14ac:dyDescent="0.25">
      <c r="A59" s="27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32">
        <v>30.59408947992187</v>
      </c>
      <c r="H59" s="32">
        <v>26.24387028258413</v>
      </c>
      <c r="I59" s="32">
        <v>4.3502191973377391</v>
      </c>
      <c r="J59" s="21">
        <v>0.85780850905229</v>
      </c>
    </row>
    <row r="60" spans="1:10" s="2" customFormat="1" ht="21.75" customHeight="1" x14ac:dyDescent="0.25">
      <c r="A60" s="27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32">
        <v>13.557546993333336</v>
      </c>
      <c r="H60" s="32">
        <v>13.540021498027157</v>
      </c>
      <c r="I60" s="32">
        <v>1.7525495306178928E-2</v>
      </c>
      <c r="J60" s="21">
        <v>0.99870732549813057</v>
      </c>
    </row>
    <row r="61" spans="1:10" s="2" customFormat="1" ht="21.75" customHeight="1" x14ac:dyDescent="0.25">
      <c r="A61" s="27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32">
        <v>99.071383313333342</v>
      </c>
      <c r="H61" s="32">
        <v>68.667151547423217</v>
      </c>
      <c r="I61" s="32">
        <v>30.404231765910133</v>
      </c>
      <c r="J61" s="21">
        <v>0.69310783044433144</v>
      </c>
    </row>
    <row r="62" spans="1:10" s="2" customFormat="1" ht="21.75" customHeight="1" x14ac:dyDescent="0.25">
      <c r="A62" s="27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32">
        <v>126.61215953999999</v>
      </c>
      <c r="H62" s="32">
        <v>98.060476159450687</v>
      </c>
      <c r="I62" s="32">
        <v>28.55168338054931</v>
      </c>
      <c r="J62" s="21">
        <v>0.77449493410205117</v>
      </c>
    </row>
    <row r="63" spans="1:10" s="2" customFormat="1" ht="21.75" customHeight="1" x14ac:dyDescent="0.25">
      <c r="A63" s="27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32">
        <v>7.7343645041586671</v>
      </c>
      <c r="H63" s="32">
        <v>5.5960573851089688</v>
      </c>
      <c r="I63" s="32">
        <v>2.1383071190496983</v>
      </c>
      <c r="J63" s="21">
        <v>0.72353163367204143</v>
      </c>
    </row>
    <row r="64" spans="1:10" s="2" customFormat="1" ht="21.75" customHeight="1" x14ac:dyDescent="0.25">
      <c r="A64" s="27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32">
        <v>38.398977486666666</v>
      </c>
      <c r="H64" s="32">
        <v>34.038717888938372</v>
      </c>
      <c r="I64" s="32">
        <v>4.3602595977282901</v>
      </c>
      <c r="J64" s="21">
        <v>0.88644854933331729</v>
      </c>
    </row>
    <row r="65" spans="1:10" s="2" customFormat="1" ht="21.75" customHeight="1" x14ac:dyDescent="0.25">
      <c r="A65" s="27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32">
        <v>1.1370582189969114</v>
      </c>
      <c r="H65" s="32">
        <v>1.02028405550566</v>
      </c>
      <c r="I65" s="32">
        <v>0.11677416349125129</v>
      </c>
      <c r="J65" s="21">
        <v>0.89730150880553239</v>
      </c>
    </row>
    <row r="66" spans="1:10" s="2" customFormat="1" ht="21.75" customHeight="1" x14ac:dyDescent="0.25">
      <c r="A66" s="27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32">
        <v>74.31490830333334</v>
      </c>
      <c r="H66" s="32">
        <v>63.476517735038037</v>
      </c>
      <c r="I66" s="32">
        <v>10.838390568295308</v>
      </c>
      <c r="J66" s="21">
        <v>0.85415590470681968</v>
      </c>
    </row>
    <row r="67" spans="1:10" s="2" customFormat="1" ht="21.75" customHeight="1" x14ac:dyDescent="0.25">
      <c r="A67" s="27">
        <v>62</v>
      </c>
      <c r="B67" s="14" t="s">
        <v>73</v>
      </c>
      <c r="C67" s="18">
        <v>394</v>
      </c>
      <c r="D67" s="3">
        <v>392</v>
      </c>
      <c r="E67" s="3">
        <v>5</v>
      </c>
      <c r="F67" s="3">
        <v>8</v>
      </c>
      <c r="G67" s="32">
        <v>56.295544889890927</v>
      </c>
      <c r="H67" s="32">
        <v>43.640983956246437</v>
      </c>
      <c r="I67" s="32">
        <v>12.654560933644488</v>
      </c>
      <c r="J67" s="21">
        <v>0.77521203572332975</v>
      </c>
    </row>
    <row r="68" spans="1:10" s="2" customFormat="1" ht="21.75" customHeight="1" x14ac:dyDescent="0.25">
      <c r="A68" s="27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32">
        <v>37.341788113333337</v>
      </c>
      <c r="H68" s="32">
        <v>29.364324733129067</v>
      </c>
      <c r="I68" s="32">
        <v>7.9774633802042718</v>
      </c>
      <c r="J68" s="21">
        <v>0.78636632621896807</v>
      </c>
    </row>
    <row r="69" spans="1:10" s="2" customFormat="1" ht="21.75" customHeight="1" x14ac:dyDescent="0.25">
      <c r="A69" s="27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32">
        <v>35.203171065060658</v>
      </c>
      <c r="H69" s="32">
        <v>27.211809797891373</v>
      </c>
      <c r="I69" s="32">
        <v>7.9913612671692853</v>
      </c>
      <c r="J69" s="21">
        <v>0.77299314165760613</v>
      </c>
    </row>
    <row r="70" spans="1:10" s="2" customFormat="1" ht="21.75" customHeight="1" x14ac:dyDescent="0.25">
      <c r="A70" s="27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32">
        <v>7.8765801451771988</v>
      </c>
      <c r="H70" s="32">
        <v>5.1891543645855664</v>
      </c>
      <c r="I70" s="32">
        <v>2.6874257805916324</v>
      </c>
      <c r="J70" s="21">
        <v>0.65880804472774479</v>
      </c>
    </row>
    <row r="71" spans="1:10" s="2" customFormat="1" ht="21.75" customHeight="1" x14ac:dyDescent="0.25">
      <c r="A71" s="27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32">
        <v>25.456638240000004</v>
      </c>
      <c r="H71" s="32">
        <v>21.919890324393414</v>
      </c>
      <c r="I71" s="32">
        <v>3.536747915606588</v>
      </c>
      <c r="J71" s="21">
        <v>0.86106775441977657</v>
      </c>
    </row>
    <row r="72" spans="1:10" s="2" customFormat="1" ht="21.75" customHeight="1" x14ac:dyDescent="0.25">
      <c r="A72" s="27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32">
        <v>4.0816132533333338</v>
      </c>
      <c r="H72" s="32">
        <v>4.0176850858611548</v>
      </c>
      <c r="I72" s="32">
        <v>6.3928167472178582E-2</v>
      </c>
      <c r="J72" s="21">
        <v>0.98433752452661449</v>
      </c>
    </row>
    <row r="73" spans="1:10" s="2" customFormat="1" ht="21.75" customHeight="1" x14ac:dyDescent="0.25">
      <c r="A73" s="27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32">
        <v>4.6501840138255659</v>
      </c>
      <c r="H73" s="32">
        <v>3.3262768905329696</v>
      </c>
      <c r="I73" s="32">
        <v>1.3239071232925961</v>
      </c>
      <c r="J73" s="21">
        <v>0.71530005708237387</v>
      </c>
    </row>
    <row r="74" spans="1:10" s="2" customFormat="1" ht="21.75" customHeight="1" x14ac:dyDescent="0.25">
      <c r="A74" s="8"/>
      <c r="B74" s="15" t="s">
        <v>80</v>
      </c>
      <c r="C74" s="15"/>
      <c r="D74" s="15"/>
      <c r="E74" s="9"/>
      <c r="F74" s="9"/>
      <c r="G74" s="9"/>
      <c r="H74" s="9"/>
      <c r="I74" s="9"/>
      <c r="J74" s="9"/>
    </row>
    <row r="75" spans="1:10" s="2" customFormat="1" ht="21.75" customHeight="1" x14ac:dyDescent="0.25">
      <c r="A75" s="27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32">
        <v>0.30414801684666676</v>
      </c>
      <c r="H75" s="32">
        <v>0.30414801684666676</v>
      </c>
      <c r="I75" s="32">
        <v>0</v>
      </c>
      <c r="J75" s="21">
        <v>1</v>
      </c>
    </row>
    <row r="76" spans="1:10" s="2" customFormat="1" ht="21.75" customHeight="1" x14ac:dyDescent="0.25">
      <c r="A76" s="27">
        <v>70</v>
      </c>
      <c r="B76" s="16" t="s">
        <v>82</v>
      </c>
      <c r="C76" s="19">
        <v>52</v>
      </c>
      <c r="D76" s="3">
        <v>52</v>
      </c>
      <c r="E76" s="3">
        <v>1</v>
      </c>
      <c r="F76" s="3">
        <v>0</v>
      </c>
      <c r="G76" s="32">
        <v>5.1148473233333345</v>
      </c>
      <c r="H76" s="32">
        <v>4.3408778366600398</v>
      </c>
      <c r="I76" s="32">
        <v>0.77396948667329457</v>
      </c>
      <c r="J76" s="21">
        <v>0.84868180069764032</v>
      </c>
    </row>
    <row r="77" spans="1:10" s="2" customFormat="1" ht="21.75" customHeight="1" x14ac:dyDescent="0.25">
      <c r="A77" s="27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32">
        <v>0.45031989591093335</v>
      </c>
      <c r="H77" s="32">
        <v>0.45031989591093335</v>
      </c>
      <c r="I77" s="32">
        <v>0</v>
      </c>
      <c r="J77" s="21">
        <v>1</v>
      </c>
    </row>
    <row r="78" spans="1:10" s="2" customFormat="1" ht="21.75" customHeight="1" x14ac:dyDescent="0.25">
      <c r="A78" s="8"/>
      <c r="B78" s="15" t="s">
        <v>84</v>
      </c>
      <c r="C78" s="15"/>
      <c r="D78" s="15"/>
      <c r="E78" s="9"/>
      <c r="F78" s="9"/>
      <c r="G78" s="9"/>
      <c r="H78" s="9"/>
      <c r="I78" s="9"/>
      <c r="J78" s="9"/>
    </row>
    <row r="79" spans="1:10" s="2" customFormat="1" ht="21.75" customHeight="1" x14ac:dyDescent="0.25">
      <c r="A79" s="27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32">
        <v>0.92943717510573332</v>
      </c>
      <c r="H79" s="32">
        <v>0.78272248186316207</v>
      </c>
      <c r="I79" s="32">
        <v>0.1467146932425713</v>
      </c>
      <c r="J79" s="21">
        <v>0.84214673441926724</v>
      </c>
    </row>
    <row r="80" spans="1:10" s="2" customFormat="1" ht="21.75" customHeight="1" x14ac:dyDescent="0.25">
      <c r="A80" s="27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32">
        <v>1.6177062188290667</v>
      </c>
      <c r="H80" s="32">
        <v>1.2581310670014183</v>
      </c>
      <c r="I80" s="32">
        <v>0.35957515182764854</v>
      </c>
      <c r="J80" s="21">
        <v>0.77772530782015703</v>
      </c>
    </row>
    <row r="81" spans="1:10" s="2" customFormat="1" ht="21.75" customHeight="1" x14ac:dyDescent="0.25">
      <c r="A81" s="27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32">
        <v>1.8835894631028001</v>
      </c>
      <c r="H81" s="32">
        <v>1.7562638591928224</v>
      </c>
      <c r="I81" s="32">
        <v>0.12732560390997771</v>
      </c>
      <c r="J81" s="21">
        <v>0.93240267775747865</v>
      </c>
    </row>
    <row r="82" spans="1:10" s="2" customFormat="1" ht="21.75" customHeight="1" x14ac:dyDescent="0.25">
      <c r="A82" s="27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32">
        <v>0.17965414405520003</v>
      </c>
      <c r="H82" s="32">
        <v>0.16244735521680034</v>
      </c>
      <c r="I82" s="32">
        <v>1.7206788838399663E-2</v>
      </c>
      <c r="J82" s="21">
        <v>0.90422270007246397</v>
      </c>
    </row>
    <row r="83" spans="1:10" s="2" customFormat="1" ht="21.75" customHeight="1" x14ac:dyDescent="0.25">
      <c r="A83" s="27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32">
        <v>0.97538161675786672</v>
      </c>
      <c r="H83" s="32">
        <v>0.79849265107335277</v>
      </c>
      <c r="I83" s="32">
        <v>0.1768889656845139</v>
      </c>
      <c r="J83" s="21">
        <v>0.81864640193600691</v>
      </c>
    </row>
    <row r="84" spans="1:10" s="2" customFormat="1" ht="21.75" customHeight="1" x14ac:dyDescent="0.25">
      <c r="A84" s="8"/>
      <c r="B84" s="15" t="s">
        <v>90</v>
      </c>
      <c r="C84" s="15"/>
      <c r="D84" s="15"/>
      <c r="E84" s="9"/>
      <c r="F84" s="9"/>
      <c r="G84" s="33">
        <v>0.18513506000000005</v>
      </c>
      <c r="H84" s="33">
        <v>0.18513506000000005</v>
      </c>
      <c r="I84" s="39">
        <v>0</v>
      </c>
      <c r="J84" s="25">
        <v>0.99999999999999967</v>
      </c>
    </row>
    <row r="85" spans="1:10" s="2" customFormat="1" ht="21.75" customHeight="1" x14ac:dyDescent="0.25">
      <c r="A85" s="27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32">
        <v>3.2572511218382676</v>
      </c>
      <c r="H85" s="32">
        <v>2.9702411694596442</v>
      </c>
      <c r="I85" s="32">
        <v>0.2870099523786232</v>
      </c>
      <c r="J85" s="21">
        <v>0.91188583819823943</v>
      </c>
    </row>
    <row r="86" spans="1:10" s="2" customFormat="1" ht="21.75" customHeight="1" x14ac:dyDescent="0.25">
      <c r="A86" s="27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32">
        <v>2.3952613769841338</v>
      </c>
      <c r="H86" s="32">
        <v>1.850973507578016</v>
      </c>
      <c r="I86" s="32">
        <v>0.54428786940611784</v>
      </c>
      <c r="J86" s="21">
        <v>0.77276472846089594</v>
      </c>
    </row>
    <row r="87" spans="1:10" s="2" customFormat="1" ht="21.75" customHeight="1" x14ac:dyDescent="0.25">
      <c r="A87" s="27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32">
        <v>3.7004244966666664</v>
      </c>
      <c r="H87" s="32">
        <v>3.2723040412637001</v>
      </c>
      <c r="I87" s="32">
        <v>0.42812045540296662</v>
      </c>
      <c r="J87" s="21">
        <v>0.8843050423570008</v>
      </c>
    </row>
    <row r="88" spans="1:10" s="2" customFormat="1" ht="21.75" customHeight="1" x14ac:dyDescent="0.25">
      <c r="A88" s="27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32">
        <v>0.29554141480533336</v>
      </c>
      <c r="H88" s="32">
        <v>0.29554141480533336</v>
      </c>
      <c r="I88" s="32">
        <v>0</v>
      </c>
      <c r="J88" s="21">
        <v>1</v>
      </c>
    </row>
    <row r="89" spans="1:10" s="2" customFormat="1" ht="21.75" customHeight="1" x14ac:dyDescent="0.25">
      <c r="A89" s="27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32">
        <v>13.323015266666671</v>
      </c>
      <c r="H89" s="32">
        <v>11.074766762512974</v>
      </c>
      <c r="I89" s="32">
        <v>2.2482485041536968</v>
      </c>
      <c r="J89" s="21">
        <v>0.83125077475677223</v>
      </c>
    </row>
    <row r="90" spans="1:10" s="2" customFormat="1" ht="21.75" customHeight="1" x14ac:dyDescent="0.25">
      <c r="A90" s="27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32">
        <v>13.530825823335864</v>
      </c>
      <c r="H90" s="32">
        <v>10.959781885207015</v>
      </c>
      <c r="I90" s="32">
        <v>2.5710439381288497</v>
      </c>
      <c r="J90" s="21">
        <v>0.8099861773628988</v>
      </c>
    </row>
    <row r="91" spans="1:10" s="2" customFormat="1" ht="21.75" customHeight="1" x14ac:dyDescent="0.25">
      <c r="A91" s="8"/>
      <c r="B91" s="15" t="s">
        <v>97</v>
      </c>
      <c r="C91" s="15"/>
      <c r="D91" s="15"/>
      <c r="E91" s="9"/>
      <c r="F91" s="9"/>
      <c r="G91" s="9"/>
      <c r="H91" s="9"/>
      <c r="I91" s="9"/>
      <c r="J91" s="9"/>
    </row>
    <row r="92" spans="1:10" s="2" customFormat="1" ht="21.75" customHeight="1" x14ac:dyDescent="0.25">
      <c r="A92" s="43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32">
        <v>0.12622674549426668</v>
      </c>
      <c r="H92" s="32">
        <v>1.8433348117614719E-2</v>
      </c>
      <c r="I92" s="32">
        <v>0.10779339737665197</v>
      </c>
      <c r="J92" s="21">
        <v>0.14603361629451164</v>
      </c>
    </row>
    <row r="93" spans="1:10" s="2" customFormat="1" ht="21.75" customHeight="1" x14ac:dyDescent="0.25">
      <c r="A93" s="27">
        <v>84</v>
      </c>
      <c r="B93" s="16" t="s">
        <v>103</v>
      </c>
      <c r="C93" s="19">
        <v>2</v>
      </c>
      <c r="D93" s="3">
        <v>0</v>
      </c>
      <c r="E93" s="3">
        <v>2</v>
      </c>
      <c r="F93" s="3">
        <v>0</v>
      </c>
      <c r="G93" s="32">
        <v>0</v>
      </c>
      <c r="H93" s="32">
        <v>0</v>
      </c>
      <c r="I93" s="32">
        <v>0</v>
      </c>
      <c r="J93" s="32">
        <v>0</v>
      </c>
    </row>
    <row r="94" spans="1:10" s="2" customFormat="1" ht="21.75" customHeight="1" x14ac:dyDescent="0.25">
      <c r="A94" s="27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32">
        <v>4.1773746165077341</v>
      </c>
      <c r="H94" s="32">
        <v>3.3540469554368681</v>
      </c>
      <c r="I94" s="32">
        <v>0.82332766107086608</v>
      </c>
      <c r="J94" s="21">
        <v>0.80290786997715702</v>
      </c>
    </row>
    <row r="95" spans="1:10" s="2" customFormat="1" ht="21.75" customHeight="1" x14ac:dyDescent="0.25">
      <c r="A95" s="27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32">
        <v>0.70604147503546644</v>
      </c>
      <c r="H95" s="32">
        <v>0.42711127995128378</v>
      </c>
      <c r="I95" s="32">
        <v>0.27893019508418271</v>
      </c>
      <c r="J95" s="21">
        <v>0.60493794635765374</v>
      </c>
    </row>
    <row r="96" spans="1:10" s="2" customFormat="1" ht="21.75" customHeight="1" x14ac:dyDescent="0.25">
      <c r="A96" s="8"/>
      <c r="B96" s="15" t="s">
        <v>101</v>
      </c>
      <c r="C96" s="15"/>
      <c r="D96" s="15"/>
      <c r="E96" s="9"/>
      <c r="F96" s="9"/>
      <c r="G96" s="9"/>
      <c r="H96" s="9"/>
      <c r="I96" s="9"/>
      <c r="J96" s="9"/>
    </row>
    <row r="97" spans="1:10" s="2" customFormat="1" ht="21.75" customHeight="1" x14ac:dyDescent="0.25">
      <c r="A97" s="43"/>
      <c r="B97" s="16" t="s">
        <v>105</v>
      </c>
      <c r="C97" s="16"/>
      <c r="D97" s="3">
        <v>0</v>
      </c>
      <c r="E97" s="3">
        <v>0</v>
      </c>
      <c r="F97" s="3">
        <v>0</v>
      </c>
      <c r="G97" s="32">
        <v>0</v>
      </c>
      <c r="H97" s="32">
        <v>0</v>
      </c>
      <c r="I97" s="32">
        <v>0</v>
      </c>
      <c r="J97" s="32">
        <v>0</v>
      </c>
    </row>
    <row r="98" spans="1:10" s="2" customFormat="1" ht="21.75" customHeight="1" x14ac:dyDescent="0.25">
      <c r="A98" s="43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32">
        <v>0.35449918709813338</v>
      </c>
      <c r="H98" s="32">
        <v>0.32565900475830112</v>
      </c>
      <c r="I98" s="32">
        <v>2.8840182339832245E-2</v>
      </c>
      <c r="J98" s="21">
        <v>0.91864527934206908</v>
      </c>
    </row>
    <row r="99" spans="1:10" s="2" customFormat="1" ht="21.75" customHeight="1" x14ac:dyDescent="0.25">
      <c r="A99" s="43"/>
      <c r="B99" s="16" t="s">
        <v>106</v>
      </c>
      <c r="C99" s="16"/>
      <c r="D99" s="3">
        <v>0</v>
      </c>
      <c r="E99" s="3">
        <v>0</v>
      </c>
      <c r="F99" s="3">
        <v>0</v>
      </c>
      <c r="G99" s="32">
        <v>0</v>
      </c>
      <c r="H99" s="32">
        <v>0</v>
      </c>
      <c r="I99" s="32">
        <v>0</v>
      </c>
      <c r="J99" s="32">
        <v>0</v>
      </c>
    </row>
    <row r="100" spans="1:10" s="2" customFormat="1" ht="21.75" customHeight="1" x14ac:dyDescent="0.25">
      <c r="A100" s="3"/>
      <c r="B100" s="4" t="s">
        <v>7</v>
      </c>
      <c r="C100" s="20">
        <f>SUM(C6:C99)</f>
        <v>28289</v>
      </c>
      <c r="D100" s="28">
        <f>SUM(D6:D99)</f>
        <v>26321</v>
      </c>
      <c r="E100" s="28">
        <f>SUM(E6:E99)</f>
        <v>1064</v>
      </c>
      <c r="F100" s="28">
        <f>SUM(F6:F99)</f>
        <v>1284</v>
      </c>
      <c r="G100" s="34">
        <v>6822.9361356273603</v>
      </c>
      <c r="H100" s="34">
        <f>SUM(H6:H99)</f>
        <v>5327.8532312748812</v>
      </c>
      <c r="I100" s="34">
        <f>SUM(I6:I99)</f>
        <v>1495.0829043524768</v>
      </c>
      <c r="J100" s="13">
        <v>0.77951434706868261</v>
      </c>
    </row>
    <row r="101" spans="1:10" s="2" customFormat="1" x14ac:dyDescent="0.25">
      <c r="G101" s="29"/>
      <c r="H101" s="29"/>
      <c r="I101" s="29"/>
    </row>
    <row r="102" spans="1:10" s="2" customFormat="1" ht="37.5" customHeight="1" x14ac:dyDescent="0.25">
      <c r="A102" s="71" t="s">
        <v>118</v>
      </c>
      <c r="B102" s="71"/>
      <c r="C102" s="71"/>
      <c r="D102" s="71"/>
      <c r="E102" s="71"/>
      <c r="F102" s="71"/>
      <c r="G102" s="71"/>
      <c r="H102" s="71"/>
      <c r="I102" s="71"/>
      <c r="J102" s="71"/>
    </row>
    <row r="103" spans="1:10" s="2" customFormat="1" x14ac:dyDescent="0.25">
      <c r="A103" s="2" t="s">
        <v>104</v>
      </c>
      <c r="G103" s="29"/>
      <c r="H103" s="29"/>
      <c r="I103" s="29"/>
    </row>
    <row r="104" spans="1:10" s="2" customFormat="1" x14ac:dyDescent="0.25">
      <c r="A104" s="2" t="s">
        <v>107</v>
      </c>
      <c r="G104" s="29"/>
      <c r="H104" s="29"/>
      <c r="I104" s="29"/>
    </row>
    <row r="105" spans="1:10" s="2" customFormat="1" x14ac:dyDescent="0.25">
      <c r="G105" s="29"/>
      <c r="H105" s="29"/>
      <c r="I105" s="29"/>
    </row>
    <row r="106" spans="1:10" s="2" customFormat="1" x14ac:dyDescent="0.25">
      <c r="G106" s="29"/>
      <c r="H106" s="29"/>
      <c r="I106" s="29"/>
    </row>
    <row r="107" spans="1:10" s="2" customFormat="1" x14ac:dyDescent="0.25">
      <c r="G107" s="29"/>
      <c r="H107" s="29"/>
      <c r="I107" s="29"/>
    </row>
    <row r="108" spans="1:10" s="2" customFormat="1" ht="18.75" x14ac:dyDescent="0.3">
      <c r="A108" s="5" t="s">
        <v>116</v>
      </c>
      <c r="B108" s="5"/>
      <c r="C108" s="5"/>
      <c r="D108" s="11"/>
      <c r="E108" s="12"/>
      <c r="F108" s="12"/>
      <c r="G108" s="35"/>
      <c r="H108" s="36" t="s">
        <v>117</v>
      </c>
      <c r="I108" s="36"/>
    </row>
    <row r="109" spans="1:10" s="2" customFormat="1" x14ac:dyDescent="0.25">
      <c r="G109" s="29"/>
      <c r="H109" s="29"/>
      <c r="I109" s="29"/>
    </row>
    <row r="110" spans="1:10" s="2" customFormat="1" x14ac:dyDescent="0.25">
      <c r="G110" s="29"/>
      <c r="H110" s="29"/>
      <c r="I110" s="29"/>
    </row>
    <row r="111" spans="1:10" s="2" customFormat="1" x14ac:dyDescent="0.25">
      <c r="A111" s="2" t="s">
        <v>110</v>
      </c>
      <c r="G111" s="29"/>
      <c r="H111" s="29"/>
      <c r="I111" s="29"/>
    </row>
    <row r="112" spans="1:10" s="2" customFormat="1" x14ac:dyDescent="0.25">
      <c r="A112" s="2" t="s">
        <v>111</v>
      </c>
      <c r="G112" s="29"/>
      <c r="H112" s="29"/>
      <c r="I112" s="29"/>
    </row>
    <row r="113" spans="7:9" s="2" customFormat="1" x14ac:dyDescent="0.25">
      <c r="G113" s="29"/>
      <c r="H113" s="29"/>
      <c r="I113" s="29"/>
    </row>
    <row r="114" spans="7:9" s="2" customFormat="1" x14ac:dyDescent="0.25">
      <c r="G114" s="29"/>
      <c r="H114" s="29"/>
      <c r="I114" s="29"/>
    </row>
    <row r="115" spans="7:9" s="2" customFormat="1" x14ac:dyDescent="0.25">
      <c r="G115" s="29"/>
      <c r="H115" s="29"/>
      <c r="I115" s="29"/>
    </row>
    <row r="116" spans="7:9" s="2" customFormat="1" x14ac:dyDescent="0.25">
      <c r="G116" s="29"/>
      <c r="H116" s="29"/>
      <c r="I116" s="29"/>
    </row>
    <row r="117" spans="7:9" s="2" customFormat="1" x14ac:dyDescent="0.25">
      <c r="G117" s="29"/>
      <c r="H117" s="29"/>
      <c r="I117" s="29"/>
    </row>
    <row r="118" spans="7:9" s="2" customFormat="1" x14ac:dyDescent="0.25">
      <c r="G118" s="29"/>
      <c r="H118" s="29"/>
      <c r="I118" s="29"/>
    </row>
    <row r="119" spans="7:9" s="2" customFormat="1" x14ac:dyDescent="0.25">
      <c r="G119" s="29"/>
      <c r="H119" s="29"/>
      <c r="I119" s="29"/>
    </row>
    <row r="120" spans="7:9" s="2" customFormat="1" x14ac:dyDescent="0.25">
      <c r="G120" s="29"/>
      <c r="H120" s="29"/>
      <c r="I120" s="29"/>
    </row>
    <row r="121" spans="7:9" s="2" customFormat="1" x14ac:dyDescent="0.25">
      <c r="G121" s="29"/>
      <c r="H121" s="29"/>
      <c r="I121" s="29"/>
    </row>
    <row r="122" spans="7:9" s="2" customFormat="1" x14ac:dyDescent="0.25">
      <c r="G122" s="29"/>
      <c r="H122" s="29"/>
      <c r="I122" s="29"/>
    </row>
    <row r="123" spans="7:9" s="2" customFormat="1" x14ac:dyDescent="0.25">
      <c r="G123" s="29"/>
      <c r="H123" s="29"/>
      <c r="I123" s="29"/>
    </row>
    <row r="124" spans="7:9" s="2" customFormat="1" x14ac:dyDescent="0.25">
      <c r="G124" s="29"/>
      <c r="H124" s="29"/>
      <c r="I124" s="29"/>
    </row>
    <row r="125" spans="7:9" s="2" customFormat="1" x14ac:dyDescent="0.25">
      <c r="G125" s="29"/>
      <c r="H125" s="29"/>
      <c r="I125" s="29"/>
    </row>
    <row r="126" spans="7:9" s="2" customFormat="1" x14ac:dyDescent="0.25">
      <c r="G126" s="29"/>
      <c r="H126" s="29"/>
      <c r="I126" s="29"/>
    </row>
    <row r="127" spans="7:9" s="2" customFormat="1" x14ac:dyDescent="0.25">
      <c r="G127" s="29"/>
      <c r="H127" s="29"/>
      <c r="I127" s="29"/>
    </row>
    <row r="128" spans="7:9" s="2" customFormat="1" x14ac:dyDescent="0.25">
      <c r="G128" s="29"/>
      <c r="H128" s="29"/>
      <c r="I128" s="29"/>
    </row>
    <row r="129" spans="7:9" s="2" customFormat="1" x14ac:dyDescent="0.25">
      <c r="G129" s="29"/>
      <c r="H129" s="29"/>
      <c r="I129" s="29"/>
    </row>
    <row r="130" spans="7:9" s="2" customFormat="1" x14ac:dyDescent="0.25">
      <c r="G130" s="29"/>
      <c r="H130" s="29"/>
      <c r="I130" s="29"/>
    </row>
    <row r="131" spans="7:9" s="2" customFormat="1" x14ac:dyDescent="0.25">
      <c r="G131" s="29"/>
      <c r="H131" s="29"/>
      <c r="I131" s="29"/>
    </row>
    <row r="132" spans="7:9" s="2" customFormat="1" x14ac:dyDescent="0.25">
      <c r="G132" s="29"/>
      <c r="H132" s="29"/>
      <c r="I132" s="29"/>
    </row>
    <row r="133" spans="7:9" s="2" customFormat="1" x14ac:dyDescent="0.25">
      <c r="G133" s="29"/>
      <c r="H133" s="29"/>
      <c r="I133" s="29"/>
    </row>
    <row r="134" spans="7:9" s="2" customFormat="1" x14ac:dyDescent="0.25">
      <c r="G134" s="29"/>
      <c r="H134" s="29"/>
      <c r="I134" s="29"/>
    </row>
    <row r="135" spans="7:9" s="2" customFormat="1" x14ac:dyDescent="0.25">
      <c r="G135" s="29"/>
      <c r="H135" s="29"/>
      <c r="I135" s="29"/>
    </row>
    <row r="136" spans="7:9" s="2" customFormat="1" x14ac:dyDescent="0.25">
      <c r="G136" s="29"/>
      <c r="H136" s="29"/>
      <c r="I136" s="29"/>
    </row>
    <row r="137" spans="7:9" s="2" customFormat="1" x14ac:dyDescent="0.25">
      <c r="G137" s="29"/>
      <c r="H137" s="29"/>
      <c r="I137" s="29"/>
    </row>
    <row r="138" spans="7:9" s="2" customFormat="1" x14ac:dyDescent="0.25">
      <c r="G138" s="29"/>
      <c r="H138" s="29"/>
      <c r="I138" s="29"/>
    </row>
    <row r="139" spans="7:9" s="2" customFormat="1" x14ac:dyDescent="0.25">
      <c r="G139" s="29"/>
      <c r="H139" s="29"/>
      <c r="I139" s="29"/>
    </row>
    <row r="140" spans="7:9" s="2" customFormat="1" x14ac:dyDescent="0.25">
      <c r="G140" s="29"/>
      <c r="H140" s="29"/>
      <c r="I140" s="29"/>
    </row>
    <row r="141" spans="7:9" s="2" customFormat="1" x14ac:dyDescent="0.25">
      <c r="G141" s="29"/>
      <c r="H141" s="29"/>
      <c r="I141" s="29"/>
    </row>
    <row r="142" spans="7:9" s="2" customFormat="1" x14ac:dyDescent="0.25">
      <c r="G142" s="29"/>
      <c r="H142" s="29"/>
      <c r="I142" s="29"/>
    </row>
    <row r="143" spans="7:9" s="2" customFormat="1" x14ac:dyDescent="0.25">
      <c r="G143" s="29"/>
      <c r="H143" s="29"/>
      <c r="I143" s="29"/>
    </row>
    <row r="144" spans="7:9" s="2" customFormat="1" x14ac:dyDescent="0.25">
      <c r="G144" s="29"/>
      <c r="H144" s="29"/>
      <c r="I144" s="29"/>
    </row>
    <row r="145" spans="7:9" s="2" customFormat="1" x14ac:dyDescent="0.25">
      <c r="G145" s="29"/>
      <c r="H145" s="29"/>
      <c r="I145" s="29"/>
    </row>
    <row r="146" spans="7:9" s="2" customFormat="1" x14ac:dyDescent="0.25">
      <c r="G146" s="29"/>
      <c r="H146" s="29"/>
      <c r="I146" s="29"/>
    </row>
    <row r="147" spans="7:9" s="2" customFormat="1" x14ac:dyDescent="0.25">
      <c r="G147" s="29"/>
      <c r="H147" s="29"/>
      <c r="I147" s="29"/>
    </row>
    <row r="148" spans="7:9" s="2" customFormat="1" x14ac:dyDescent="0.25">
      <c r="G148" s="29"/>
      <c r="H148" s="29"/>
      <c r="I148" s="29"/>
    </row>
    <row r="149" spans="7:9" s="2" customFormat="1" x14ac:dyDescent="0.25">
      <c r="G149" s="29"/>
      <c r="H149" s="29"/>
      <c r="I149" s="29"/>
    </row>
    <row r="150" spans="7:9" s="2" customFormat="1" x14ac:dyDescent="0.25">
      <c r="G150" s="29"/>
      <c r="H150" s="29"/>
      <c r="I150" s="29"/>
    </row>
    <row r="151" spans="7:9" s="2" customFormat="1" x14ac:dyDescent="0.25">
      <c r="G151" s="29"/>
      <c r="H151" s="29"/>
      <c r="I151" s="29"/>
    </row>
    <row r="152" spans="7:9" s="2" customFormat="1" x14ac:dyDescent="0.25">
      <c r="G152" s="29"/>
      <c r="H152" s="29"/>
      <c r="I152" s="29"/>
    </row>
    <row r="153" spans="7:9" s="2" customFormat="1" x14ac:dyDescent="0.25">
      <c r="G153" s="29"/>
      <c r="H153" s="29"/>
      <c r="I153" s="29"/>
    </row>
    <row r="154" spans="7:9" s="2" customFormat="1" x14ac:dyDescent="0.25">
      <c r="G154" s="29"/>
      <c r="H154" s="29"/>
      <c r="I154" s="29"/>
    </row>
    <row r="155" spans="7:9" s="2" customFormat="1" x14ac:dyDescent="0.25">
      <c r="G155" s="29"/>
      <c r="H155" s="29"/>
      <c r="I155" s="29"/>
    </row>
    <row r="156" spans="7:9" s="2" customFormat="1" x14ac:dyDescent="0.25">
      <c r="G156" s="29"/>
      <c r="H156" s="29"/>
      <c r="I156" s="29"/>
    </row>
    <row r="157" spans="7:9" s="2" customFormat="1" x14ac:dyDescent="0.25">
      <c r="G157" s="29"/>
      <c r="H157" s="29"/>
      <c r="I157" s="29"/>
    </row>
    <row r="158" spans="7:9" s="2" customFormat="1" x14ac:dyDescent="0.25">
      <c r="G158" s="29"/>
      <c r="H158" s="29"/>
      <c r="I158" s="29"/>
    </row>
    <row r="159" spans="7:9" s="2" customFormat="1" x14ac:dyDescent="0.25">
      <c r="G159" s="29"/>
      <c r="H159" s="29"/>
      <c r="I159" s="29"/>
    </row>
    <row r="160" spans="7:9" s="2" customFormat="1" x14ac:dyDescent="0.25">
      <c r="G160" s="29"/>
      <c r="H160" s="29"/>
      <c r="I160" s="29"/>
    </row>
  </sheetData>
  <autoFilter ref="A5:N5"/>
  <mergeCells count="12">
    <mergeCell ref="B2:H2"/>
    <mergeCell ref="A3:A5"/>
    <mergeCell ref="B3:B5"/>
    <mergeCell ref="D3:D5"/>
    <mergeCell ref="E3:E5"/>
    <mergeCell ref="F3:F5"/>
    <mergeCell ref="G3:H3"/>
    <mergeCell ref="J3:J5"/>
    <mergeCell ref="G4:G5"/>
    <mergeCell ref="H4:H5"/>
    <mergeCell ref="I4:I5"/>
    <mergeCell ref="A102:J102"/>
  </mergeCells>
  <pageMargins left="0.7" right="0.7" top="0.75" bottom="0.75" header="0.3" footer="0.3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74" workbookViewId="0">
      <selection activeCell="O97" sqref="O97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65" t="s">
        <v>120</v>
      </c>
      <c r="C2" s="66"/>
      <c r="D2" s="66"/>
      <c r="E2" s="66"/>
      <c r="F2" s="65"/>
      <c r="G2" s="65"/>
      <c r="H2" s="30"/>
    </row>
    <row r="3" spans="1:9" x14ac:dyDescent="0.25">
      <c r="A3" s="67" t="s">
        <v>0</v>
      </c>
      <c r="B3" s="68" t="s">
        <v>1</v>
      </c>
      <c r="C3" s="63" t="s">
        <v>2</v>
      </c>
      <c r="D3" s="63" t="s">
        <v>3</v>
      </c>
      <c r="E3" s="63" t="s">
        <v>4</v>
      </c>
      <c r="F3" s="72" t="s">
        <v>9</v>
      </c>
      <c r="G3" s="72"/>
      <c r="H3" s="38"/>
      <c r="I3" s="73" t="s">
        <v>5</v>
      </c>
    </row>
    <row r="4" spans="1:9" x14ac:dyDescent="0.25">
      <c r="A4" s="67"/>
      <c r="B4" s="68"/>
      <c r="C4" s="63"/>
      <c r="D4" s="63"/>
      <c r="E4" s="63"/>
      <c r="F4" s="70" t="s">
        <v>8</v>
      </c>
      <c r="G4" s="70" t="s">
        <v>6</v>
      </c>
      <c r="H4" s="70" t="s">
        <v>11</v>
      </c>
      <c r="I4" s="73"/>
    </row>
    <row r="5" spans="1:9" ht="104.25" customHeight="1" x14ac:dyDescent="0.25">
      <c r="A5" s="67"/>
      <c r="B5" s="68"/>
      <c r="C5" s="63"/>
      <c r="D5" s="63"/>
      <c r="E5" s="63"/>
      <c r="F5" s="70"/>
      <c r="G5" s="70"/>
      <c r="H5" s="70"/>
      <c r="I5" s="73"/>
    </row>
    <row r="6" spans="1:9" s="2" customFormat="1" ht="21.75" customHeight="1" x14ac:dyDescent="0.25">
      <c r="A6" s="37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41.092970548769202</v>
      </c>
      <c r="G6" s="40">
        <v>33.375642202938749</v>
      </c>
      <c r="H6" s="40">
        <v>7.7173283458304516</v>
      </c>
      <c r="I6" s="49">
        <v>0.81219833361349447</v>
      </c>
    </row>
    <row r="7" spans="1:9" s="2" customFormat="1" ht="21.75" customHeight="1" x14ac:dyDescent="0.25">
      <c r="A7" s="37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15.271032304436396</v>
      </c>
      <c r="G7" s="40">
        <v>10.343381271015364</v>
      </c>
      <c r="H7" s="40">
        <v>4.9276510334210322</v>
      </c>
      <c r="I7" s="49">
        <v>0.6773203713288265</v>
      </c>
    </row>
    <row r="8" spans="1:9" s="2" customFormat="1" ht="21.75" customHeight="1" x14ac:dyDescent="0.25">
      <c r="A8" s="37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25.406143190062529</v>
      </c>
      <c r="G8" s="40">
        <v>16.838192155220341</v>
      </c>
      <c r="H8" s="40">
        <v>8.5679510348421886</v>
      </c>
      <c r="I8" s="49">
        <v>0.66276065710778587</v>
      </c>
    </row>
    <row r="9" spans="1:9" s="2" customFormat="1" ht="21.75" customHeight="1" x14ac:dyDescent="0.25">
      <c r="A9" s="37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84.500634910913746</v>
      </c>
      <c r="G9" s="40">
        <v>53.245972867586616</v>
      </c>
      <c r="H9" s="40">
        <v>31.254662043327137</v>
      </c>
      <c r="I9" s="49">
        <v>0.63012512182567737</v>
      </c>
    </row>
    <row r="10" spans="1:9" s="2" customFormat="1" ht="21.75" customHeight="1" x14ac:dyDescent="0.25">
      <c r="A10" s="37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7.8424962869414676</v>
      </c>
      <c r="G10" s="40">
        <v>6.6516786564461103</v>
      </c>
      <c r="H10" s="40">
        <v>1.1908176304953573</v>
      </c>
      <c r="I10" s="49">
        <v>0.84815834309310589</v>
      </c>
    </row>
    <row r="11" spans="1:9" s="2" customFormat="1" ht="21.75" customHeight="1" x14ac:dyDescent="0.25">
      <c r="A11" s="37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167.44271950213334</v>
      </c>
      <c r="G11" s="40">
        <v>105.92705919001253</v>
      </c>
      <c r="H11" s="40">
        <v>61.515660312120808</v>
      </c>
      <c r="I11" s="49">
        <v>0.63261669127789666</v>
      </c>
    </row>
    <row r="12" spans="1:9" s="2" customFormat="1" ht="21.75" customHeight="1" x14ac:dyDescent="0.25">
      <c r="A12" s="37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5.3275822660719987</v>
      </c>
      <c r="G12" s="40">
        <v>4.8501569233026967</v>
      </c>
      <c r="H12" s="40">
        <v>0.47742534276930149</v>
      </c>
      <c r="I12" s="49">
        <v>0.91038611532857572</v>
      </c>
    </row>
    <row r="13" spans="1:9" s="2" customFormat="1" ht="21.75" customHeight="1" x14ac:dyDescent="0.25">
      <c r="A13" s="37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24.225357720277596</v>
      </c>
      <c r="G13" s="40">
        <v>17.537417647481966</v>
      </c>
      <c r="H13" s="40">
        <v>6.6879400727956293</v>
      </c>
      <c r="I13" s="49">
        <v>0.72392811903877252</v>
      </c>
    </row>
    <row r="14" spans="1:9" s="2" customFormat="1" ht="21.75" customHeight="1" x14ac:dyDescent="0.25">
      <c r="A14" s="37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113.52524769744626</v>
      </c>
      <c r="G14" s="40">
        <v>82.559908158632624</v>
      </c>
      <c r="H14" s="40">
        <v>30.965339538813637</v>
      </c>
      <c r="I14" s="49">
        <v>0.72723830014149182</v>
      </c>
    </row>
    <row r="15" spans="1:9" s="2" customFormat="1" ht="21.75" customHeight="1" x14ac:dyDescent="0.25">
      <c r="A15" s="37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11.354604352133332</v>
      </c>
      <c r="G15" s="40">
        <v>10.012448709596423</v>
      </c>
      <c r="H15" s="40">
        <v>1.3421556425369083</v>
      </c>
      <c r="I15" s="49">
        <v>0.88179635318735339</v>
      </c>
    </row>
    <row r="16" spans="1:9" s="2" customFormat="1" ht="21.75" customHeight="1" x14ac:dyDescent="0.25">
      <c r="A16" s="37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63.881449124800007</v>
      </c>
      <c r="G16" s="40">
        <v>51.834419219956551</v>
      </c>
      <c r="H16" s="40">
        <v>12.04702990484345</v>
      </c>
      <c r="I16" s="49">
        <v>0.81141583245382953</v>
      </c>
    </row>
    <row r="17" spans="1:9" s="2" customFormat="1" ht="21.75" customHeight="1" x14ac:dyDescent="0.25">
      <c r="A17" s="37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9.2618167745703186</v>
      </c>
      <c r="G17" s="40">
        <v>8.0228781070835904</v>
      </c>
      <c r="H17" s="40">
        <v>1.2389386674867282</v>
      </c>
      <c r="I17" s="49">
        <v>0.86623157231004433</v>
      </c>
    </row>
    <row r="18" spans="1:9" s="2" customFormat="1" ht="21.75" customHeight="1" x14ac:dyDescent="0.25">
      <c r="A18" s="37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7.4329427529278664</v>
      </c>
      <c r="G18" s="40">
        <v>6.2522583602384625</v>
      </c>
      <c r="H18" s="40">
        <v>1.1806843926894042</v>
      </c>
      <c r="I18" s="49">
        <v>0.84115518820263646</v>
      </c>
    </row>
    <row r="19" spans="1:9" s="2" customFormat="1" ht="21.75" customHeight="1" x14ac:dyDescent="0.25">
      <c r="A19" s="37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96.324622032400015</v>
      </c>
      <c r="G19" s="40">
        <v>87.68289289190281</v>
      </c>
      <c r="H19" s="40">
        <v>8.6417291404972083</v>
      </c>
      <c r="I19" s="49">
        <v>0.91028535634855179</v>
      </c>
    </row>
    <row r="20" spans="1:9" s="2" customFormat="1" ht="21.75" customHeight="1" x14ac:dyDescent="0.25">
      <c r="A20" s="37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31.532122804267868</v>
      </c>
      <c r="G20" s="40">
        <v>23.606983187758825</v>
      </c>
      <c r="H20" s="40">
        <v>7.9251396165090426</v>
      </c>
      <c r="I20" s="49">
        <v>0.74866457086624127</v>
      </c>
    </row>
    <row r="21" spans="1:9" s="2" customFormat="1" ht="21.75" customHeight="1" x14ac:dyDescent="0.25">
      <c r="A21" s="37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138.4753849940187</v>
      </c>
      <c r="G21" s="40">
        <v>106.09103288813249</v>
      </c>
      <c r="H21" s="40">
        <v>32.384352105886222</v>
      </c>
      <c r="I21" s="49">
        <v>0.76613639956816126</v>
      </c>
    </row>
    <row r="22" spans="1:9" s="2" customFormat="1" ht="21.75" customHeight="1" x14ac:dyDescent="0.25">
      <c r="A22" s="37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14.431951497333335</v>
      </c>
      <c r="G22" s="40">
        <v>13.114443975390174</v>
      </c>
      <c r="H22" s="40">
        <v>1.3175075219431613</v>
      </c>
      <c r="I22" s="49">
        <v>0.90870898352266471</v>
      </c>
    </row>
    <row r="23" spans="1:9" s="2" customFormat="1" ht="21.75" customHeight="1" x14ac:dyDescent="0.25">
      <c r="A23" s="37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6.9314088568974661</v>
      </c>
      <c r="G23" s="40">
        <v>4.3943241618359652</v>
      </c>
      <c r="H23" s="40">
        <v>2.5370846950615009</v>
      </c>
      <c r="I23" s="49">
        <v>0.63397272510669456</v>
      </c>
    </row>
    <row r="24" spans="1:9" s="2" customFormat="1" ht="21.75" customHeight="1" x14ac:dyDescent="0.25">
      <c r="A24" s="37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12.690170135333336</v>
      </c>
      <c r="G24" s="40">
        <v>8.7213443837791509</v>
      </c>
      <c r="H24" s="40">
        <v>3.9688257515541836</v>
      </c>
      <c r="I24" s="49">
        <v>0.68725196674048106</v>
      </c>
    </row>
    <row r="25" spans="1:9" s="2" customFormat="1" ht="21.75" customHeight="1" x14ac:dyDescent="0.25">
      <c r="A25" s="37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0.27991482278373336</v>
      </c>
      <c r="G25" s="40">
        <v>0.25995340278373336</v>
      </c>
      <c r="H25" s="40">
        <v>1.9961420000000014E-2</v>
      </c>
      <c r="I25" s="49">
        <v>0.92868752071974936</v>
      </c>
    </row>
    <row r="26" spans="1:9" s="2" customFormat="1" ht="21.75" customHeight="1" x14ac:dyDescent="0.25">
      <c r="A26" s="37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28.432457102666667</v>
      </c>
      <c r="G26" s="40">
        <v>21.881672491026137</v>
      </c>
      <c r="H26" s="40">
        <v>6.5507846116405313</v>
      </c>
      <c r="I26" s="49">
        <v>0.76960188182166867</v>
      </c>
    </row>
    <row r="27" spans="1:9" s="2" customFormat="1" ht="21.75" customHeight="1" x14ac:dyDescent="0.25">
      <c r="A27" s="37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22.748326401668663</v>
      </c>
      <c r="G27" s="40">
        <v>18.357147840876895</v>
      </c>
      <c r="H27" s="40">
        <v>4.3911785607917677</v>
      </c>
      <c r="I27" s="49">
        <v>0.80696696173351634</v>
      </c>
    </row>
    <row r="28" spans="1:9" s="2" customFormat="1" ht="21.75" customHeight="1" x14ac:dyDescent="0.25">
      <c r="A28" s="37">
        <v>23</v>
      </c>
      <c r="B28" s="14" t="s">
        <v>34</v>
      </c>
      <c r="C28" s="3">
        <v>5892</v>
      </c>
      <c r="D28" s="46">
        <v>535</v>
      </c>
      <c r="E28" s="46">
        <v>811</v>
      </c>
      <c r="F28" s="42">
        <v>2614.0231140598671</v>
      </c>
      <c r="G28" s="40">
        <v>2065.1919940511339</v>
      </c>
      <c r="H28" s="40">
        <v>548.83112000873302</v>
      </c>
      <c r="I28" s="49">
        <v>0.79004350915767629</v>
      </c>
    </row>
    <row r="29" spans="1:9" s="2" customFormat="1" ht="21.75" customHeight="1" x14ac:dyDescent="0.25">
      <c r="A29" s="37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45.226015503601204</v>
      </c>
      <c r="G29" s="40">
        <v>26.468312530018743</v>
      </c>
      <c r="H29" s="40">
        <v>18.757702973582457</v>
      </c>
      <c r="I29" s="49">
        <v>0.5852452893603054</v>
      </c>
    </row>
    <row r="30" spans="1:9" s="2" customFormat="1" ht="21.75" customHeight="1" x14ac:dyDescent="0.25">
      <c r="A30" s="37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21.125388860800001</v>
      </c>
      <c r="G30" s="40">
        <v>15.325993017499211</v>
      </c>
      <c r="H30" s="40">
        <v>5.7993958433007897</v>
      </c>
      <c r="I30" s="49">
        <v>0.72547743942067389</v>
      </c>
    </row>
    <row r="31" spans="1:9" s="2" customFormat="1" ht="21.75" customHeight="1" x14ac:dyDescent="0.25">
      <c r="A31" s="37">
        <v>26</v>
      </c>
      <c r="B31" s="14" t="s">
        <v>37</v>
      </c>
      <c r="C31" s="3">
        <v>444</v>
      </c>
      <c r="D31" s="46">
        <v>2</v>
      </c>
      <c r="E31" s="46">
        <v>5</v>
      </c>
      <c r="F31" s="42">
        <v>67.624690448878397</v>
      </c>
      <c r="G31" s="40">
        <v>54.167623376133015</v>
      </c>
      <c r="H31" s="40">
        <v>13.457067072745375</v>
      </c>
      <c r="I31" s="49">
        <v>0.80100364255392209</v>
      </c>
    </row>
    <row r="32" spans="1:9" s="2" customFormat="1" ht="21.75" customHeight="1" x14ac:dyDescent="0.25">
      <c r="A32" s="37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16.385149137599992</v>
      </c>
      <c r="G32" s="40">
        <v>13.530229310504346</v>
      </c>
      <c r="H32" s="40">
        <v>2.8549198270956482</v>
      </c>
      <c r="I32" s="49">
        <v>0.82576174295879368</v>
      </c>
    </row>
    <row r="33" spans="1:9" s="2" customFormat="1" ht="21.75" customHeight="1" x14ac:dyDescent="0.25">
      <c r="A33" s="37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25.021613258400002</v>
      </c>
      <c r="G33" s="40">
        <v>20.216974359999998</v>
      </c>
      <c r="H33" s="40">
        <v>4.8046388984000012</v>
      </c>
      <c r="I33" s="49">
        <v>0.80798045078939762</v>
      </c>
    </row>
    <row r="34" spans="1:9" s="2" customFormat="1" ht="21.75" customHeight="1" x14ac:dyDescent="0.25">
      <c r="A34" s="37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414.19659563933328</v>
      </c>
      <c r="G34" s="40">
        <v>349.71114859691119</v>
      </c>
      <c r="H34" s="40">
        <v>64.485447042422109</v>
      </c>
      <c r="I34" s="49">
        <v>0.84431198198796009</v>
      </c>
    </row>
    <row r="35" spans="1:9" s="2" customFormat="1" ht="21.75" customHeight="1" x14ac:dyDescent="0.25">
      <c r="A35" s="37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26.951127764879196</v>
      </c>
      <c r="G35" s="40">
        <v>24.90460793727458</v>
      </c>
      <c r="H35" s="40">
        <v>2.0465198276046177</v>
      </c>
      <c r="I35" s="49">
        <v>0.92406552165614764</v>
      </c>
    </row>
    <row r="36" spans="1:9" s="2" customFormat="1" ht="21.75" customHeight="1" x14ac:dyDescent="0.25">
      <c r="A36" s="37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55.565775657999993</v>
      </c>
      <c r="G36" s="40">
        <v>45.753190870971203</v>
      </c>
      <c r="H36" s="40">
        <v>9.8125847870287899</v>
      </c>
      <c r="I36" s="49">
        <v>0.82340596039864622</v>
      </c>
    </row>
    <row r="37" spans="1:9" s="2" customFormat="1" ht="21.75" customHeight="1" x14ac:dyDescent="0.25">
      <c r="A37" s="37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83.1410117856</v>
      </c>
      <c r="G37" s="40">
        <v>73.289699261013368</v>
      </c>
      <c r="H37" s="40">
        <v>9.851312524586632</v>
      </c>
      <c r="I37" s="49">
        <v>0.88151079337366356</v>
      </c>
    </row>
    <row r="38" spans="1:9" s="2" customFormat="1" ht="21.75" customHeight="1" x14ac:dyDescent="0.25">
      <c r="A38" s="37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58.133771402972194</v>
      </c>
      <c r="G38" s="40">
        <v>47.380121880767149</v>
      </c>
      <c r="H38" s="40">
        <v>10.753649522205039</v>
      </c>
      <c r="I38" s="49">
        <v>0.81501889069500078</v>
      </c>
    </row>
    <row r="39" spans="1:9" s="2" customFormat="1" ht="21.75" customHeight="1" x14ac:dyDescent="0.25">
      <c r="A39" s="37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142.19772176248534</v>
      </c>
      <c r="G39" s="40">
        <v>116.24115118900758</v>
      </c>
      <c r="H39" s="40">
        <v>25.956570573477777</v>
      </c>
      <c r="I39" s="49">
        <v>0.81746141744216294</v>
      </c>
    </row>
    <row r="40" spans="1:9" s="2" customFormat="1" ht="21.75" customHeight="1" x14ac:dyDescent="0.25">
      <c r="A40" s="37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57.255136604787737</v>
      </c>
      <c r="G40" s="40">
        <v>28.1991236111805</v>
      </c>
      <c r="H40" s="40">
        <v>29.056012993607236</v>
      </c>
      <c r="I40" s="49">
        <v>0.49251692133457348</v>
      </c>
    </row>
    <row r="41" spans="1:9" s="2" customFormat="1" ht="21.75" customHeight="1" x14ac:dyDescent="0.25">
      <c r="A41" s="37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55.347556467695469</v>
      </c>
      <c r="G41" s="40">
        <v>42.367327565578861</v>
      </c>
      <c r="H41" s="40">
        <v>12.980228902116604</v>
      </c>
      <c r="I41" s="49">
        <v>0.76547783261772839</v>
      </c>
    </row>
    <row r="42" spans="1:9" s="2" customFormat="1" ht="21.75" customHeight="1" x14ac:dyDescent="0.25">
      <c r="A42" s="37">
        <v>37</v>
      </c>
      <c r="B42" s="14" t="s">
        <v>48</v>
      </c>
      <c r="C42" s="3">
        <v>99</v>
      </c>
      <c r="D42" s="46">
        <v>7</v>
      </c>
      <c r="E42" s="46">
        <v>2</v>
      </c>
      <c r="F42" s="42">
        <v>8.8953812874844012</v>
      </c>
      <c r="G42" s="40">
        <v>7.1950975649423254</v>
      </c>
      <c r="H42" s="40">
        <v>1.7002837225420764</v>
      </c>
      <c r="I42" s="49">
        <v>0.8088576905709105</v>
      </c>
    </row>
    <row r="43" spans="1:9" s="2" customFormat="1" ht="21.75" customHeight="1" x14ac:dyDescent="0.25">
      <c r="A43" s="37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72.31874799101297</v>
      </c>
      <c r="G43" s="40">
        <v>56.16108938832155</v>
      </c>
      <c r="H43" s="40">
        <v>16.157658602691427</v>
      </c>
      <c r="I43" s="49">
        <v>0.7765771801704956</v>
      </c>
    </row>
    <row r="44" spans="1:9" s="2" customFormat="1" ht="21.75" customHeight="1" x14ac:dyDescent="0.25">
      <c r="A44" s="37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145.65489821586667</v>
      </c>
      <c r="G44" s="40">
        <v>111.82930471704353</v>
      </c>
      <c r="H44" s="40">
        <v>33.825593498823125</v>
      </c>
      <c r="I44" s="49">
        <v>0.76776892563755617</v>
      </c>
    </row>
    <row r="45" spans="1:9" s="2" customFormat="1" ht="21.75" customHeight="1" x14ac:dyDescent="0.25">
      <c r="A45" s="37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23.524825141333327</v>
      </c>
      <c r="G45" s="40">
        <v>18.764320816157326</v>
      </c>
      <c r="H45" s="40">
        <v>4.7605043251760009</v>
      </c>
      <c r="I45" s="49">
        <v>0.7976391196714252</v>
      </c>
    </row>
    <row r="46" spans="1:9" s="2" customFormat="1" ht="21.75" customHeight="1" x14ac:dyDescent="0.25">
      <c r="A46" s="37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3.0548459662549328</v>
      </c>
      <c r="G46" s="40">
        <v>2.6092866108108006</v>
      </c>
      <c r="H46" s="40">
        <v>0.44555935544413233</v>
      </c>
      <c r="I46" s="49">
        <v>0.85414670318374097</v>
      </c>
    </row>
    <row r="47" spans="1:9" s="2" customFormat="1" ht="21.75" customHeight="1" x14ac:dyDescent="0.25">
      <c r="A47" s="37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62.225778369883471</v>
      </c>
      <c r="G47" s="40">
        <v>53.059003355266874</v>
      </c>
      <c r="H47" s="40">
        <v>9.1667750146165936</v>
      </c>
      <c r="I47" s="49">
        <v>0.8526852495098205</v>
      </c>
    </row>
    <row r="48" spans="1:9" s="2" customFormat="1" ht="21.75" customHeight="1" x14ac:dyDescent="0.25">
      <c r="A48" s="37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65.756399368006129</v>
      </c>
      <c r="G48" s="40">
        <v>40.074136984767541</v>
      </c>
      <c r="H48" s="40">
        <v>25.682262383238584</v>
      </c>
      <c r="I48" s="49">
        <v>0.60943326231249928</v>
      </c>
    </row>
    <row r="49" spans="1:9" s="2" customFormat="1" ht="21.75" customHeight="1" x14ac:dyDescent="0.25">
      <c r="A49" s="37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718.4474721969334</v>
      </c>
      <c r="G49" s="40">
        <v>552.23887155689113</v>
      </c>
      <c r="H49" s="40">
        <v>166.20860064004231</v>
      </c>
      <c r="I49" s="49">
        <v>0.76865587663382728</v>
      </c>
    </row>
    <row r="50" spans="1:9" s="2" customFormat="1" ht="21.75" customHeight="1" x14ac:dyDescent="0.25">
      <c r="A50" s="37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27.811561205475048</v>
      </c>
      <c r="G50" s="40">
        <v>21.4037704347462</v>
      </c>
      <c r="H50" s="40">
        <v>6.4077907707288491</v>
      </c>
      <c r="I50" s="49">
        <v>0.76959974582558144</v>
      </c>
    </row>
    <row r="51" spans="1:9" s="2" customFormat="1" ht="21.75" customHeight="1" x14ac:dyDescent="0.25">
      <c r="A51" s="37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18.462961308840132</v>
      </c>
      <c r="G51" s="40">
        <v>14.547404910999981</v>
      </c>
      <c r="H51" s="40">
        <v>3.9155563978401515</v>
      </c>
      <c r="I51" s="49">
        <v>0.78792370669349943</v>
      </c>
    </row>
    <row r="52" spans="1:9" s="2" customFormat="1" ht="21.75" customHeight="1" x14ac:dyDescent="0.25">
      <c r="A52" s="37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273.69216736985112</v>
      </c>
      <c r="G52" s="40">
        <v>237.41347330067566</v>
      </c>
      <c r="H52" s="40">
        <v>36.278694069175451</v>
      </c>
      <c r="I52" s="49">
        <v>0.86744708693051265</v>
      </c>
    </row>
    <row r="53" spans="1:9" s="2" customFormat="1" ht="21.75" customHeight="1" x14ac:dyDescent="0.25">
      <c r="A53" s="37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5.2071155290193332</v>
      </c>
      <c r="G53" s="40">
        <v>2.9468231910125744</v>
      </c>
      <c r="H53" s="40">
        <v>2.2602923380067592</v>
      </c>
      <c r="I53" s="49">
        <v>0.56592237575484627</v>
      </c>
    </row>
    <row r="54" spans="1:9" s="2" customFormat="1" ht="21.75" customHeight="1" x14ac:dyDescent="0.25">
      <c r="A54" s="37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317.66578320575394</v>
      </c>
      <c r="G54" s="40">
        <v>248.66624812594765</v>
      </c>
      <c r="H54" s="40">
        <v>68.999535079806265</v>
      </c>
      <c r="I54" s="49">
        <v>0.78279204520080503</v>
      </c>
    </row>
    <row r="55" spans="1:9" s="2" customFormat="1" ht="21.75" customHeight="1" x14ac:dyDescent="0.25">
      <c r="A55" s="37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143.4059641648</v>
      </c>
      <c r="G55" s="40">
        <v>119.25957800850162</v>
      </c>
      <c r="H55" s="40">
        <v>24.146386156298369</v>
      </c>
      <c r="I55" s="49">
        <v>0.8316221623212986</v>
      </c>
    </row>
    <row r="56" spans="1:9" s="2" customFormat="1" ht="21.75" customHeight="1" x14ac:dyDescent="0.25">
      <c r="A56" s="37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12.461585045550935</v>
      </c>
      <c r="G56" s="40">
        <v>10.519042896553218</v>
      </c>
      <c r="H56" s="40">
        <v>1.9425421489977166</v>
      </c>
      <c r="I56" s="49">
        <v>0.84411757076671012</v>
      </c>
    </row>
    <row r="57" spans="1:9" s="2" customFormat="1" ht="21.75" customHeight="1" x14ac:dyDescent="0.25">
      <c r="A57" s="37">
        <v>52</v>
      </c>
      <c r="B57" s="14" t="s">
        <v>63</v>
      </c>
      <c r="C57" s="3">
        <v>413</v>
      </c>
      <c r="D57" s="46">
        <v>30</v>
      </c>
      <c r="E57" s="46">
        <v>13</v>
      </c>
      <c r="F57" s="42">
        <v>108.05743007468945</v>
      </c>
      <c r="G57" s="40">
        <v>89.329787230437802</v>
      </c>
      <c r="H57" s="40">
        <v>18.727642844251648</v>
      </c>
      <c r="I57" s="49">
        <v>0.82668805993898731</v>
      </c>
    </row>
    <row r="58" spans="1:9" s="2" customFormat="1" ht="21.75" customHeight="1" x14ac:dyDescent="0.25">
      <c r="A58" s="37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67.99106642490878</v>
      </c>
      <c r="G58" s="40">
        <v>55.629075123240554</v>
      </c>
      <c r="H58" s="40">
        <v>12.361991301668235</v>
      </c>
      <c r="I58" s="49">
        <v>0.81818212374531352</v>
      </c>
    </row>
    <row r="59" spans="1:9" s="2" customFormat="1" ht="21.75" customHeight="1" x14ac:dyDescent="0.25">
      <c r="A59" s="37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32.981685899921871</v>
      </c>
      <c r="G59" s="40">
        <v>28.262324892584129</v>
      </c>
      <c r="H59" s="40">
        <v>4.7193610073377412</v>
      </c>
      <c r="I59" s="49">
        <v>0.85690964914110346</v>
      </c>
    </row>
    <row r="60" spans="1:9" s="2" customFormat="1" ht="21.75" customHeight="1" x14ac:dyDescent="0.25">
      <c r="A60" s="37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14.560631269333337</v>
      </c>
      <c r="G60" s="40">
        <v>13.690356448027156</v>
      </c>
      <c r="H60" s="40">
        <v>0.87027482130618017</v>
      </c>
      <c r="I60" s="49">
        <v>0.94023096902817005</v>
      </c>
    </row>
    <row r="61" spans="1:9" s="2" customFormat="1" ht="21.75" customHeight="1" x14ac:dyDescent="0.25">
      <c r="A61" s="37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106.89216827333334</v>
      </c>
      <c r="G61" s="40">
        <v>76.907634497423217</v>
      </c>
      <c r="H61" s="40">
        <v>29.984533775910123</v>
      </c>
      <c r="I61" s="49">
        <v>0.71948801993391276</v>
      </c>
    </row>
    <row r="62" spans="1:9" s="2" customFormat="1" ht="21.75" customHeight="1" x14ac:dyDescent="0.25">
      <c r="A62" s="37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136.52868208999999</v>
      </c>
      <c r="G62" s="40">
        <v>107.33700092945068</v>
      </c>
      <c r="H62" s="40">
        <v>29.191681160549329</v>
      </c>
      <c r="I62" s="49">
        <v>0.78618645757302408</v>
      </c>
    </row>
    <row r="63" spans="1:9" s="2" customFormat="1" ht="21.75" customHeight="1" x14ac:dyDescent="0.25">
      <c r="A63" s="37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8.3240726509586676</v>
      </c>
      <c r="G63" s="40">
        <v>7.5788773751089691</v>
      </c>
      <c r="H63" s="40">
        <v>0.74519527584969814</v>
      </c>
      <c r="I63" s="49">
        <v>0.91047708170064146</v>
      </c>
    </row>
    <row r="64" spans="1:9" s="2" customFormat="1" ht="21.75" customHeight="1" x14ac:dyDescent="0.25">
      <c r="A64" s="37">
        <v>59</v>
      </c>
      <c r="B64" s="14" t="s">
        <v>70</v>
      </c>
      <c r="C64" s="3">
        <v>162</v>
      </c>
      <c r="D64" s="46">
        <v>1</v>
      </c>
      <c r="E64" s="46">
        <v>7</v>
      </c>
      <c r="F64" s="42">
        <v>42.565465776666663</v>
      </c>
      <c r="G64" s="40">
        <v>36.832241898938371</v>
      </c>
      <c r="H64" s="40">
        <v>5.7332238777282907</v>
      </c>
      <c r="I64" s="49">
        <v>0.86530809018255583</v>
      </c>
    </row>
    <row r="65" spans="1:9" s="2" customFormat="1" ht="21.75" customHeight="1" x14ac:dyDescent="0.25">
      <c r="A65" s="37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1.2235082249969114</v>
      </c>
      <c r="G65" s="40">
        <v>1.0913175655056599</v>
      </c>
      <c r="H65" s="40">
        <v>0.13219065949125144</v>
      </c>
      <c r="I65" s="49">
        <v>0.8919576862741686</v>
      </c>
    </row>
    <row r="66" spans="1:9" s="2" customFormat="1" ht="21.75" customHeight="1" x14ac:dyDescent="0.25">
      <c r="A66" s="37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80.095552764933345</v>
      </c>
      <c r="G66" s="40">
        <v>68.857860645038045</v>
      </c>
      <c r="H66" s="40">
        <v>11.237692119895309</v>
      </c>
      <c r="I66" s="49">
        <v>0.8596964284287294</v>
      </c>
    </row>
    <row r="67" spans="1:9" s="2" customFormat="1" ht="21.75" customHeight="1" x14ac:dyDescent="0.25">
      <c r="A67" s="37">
        <v>62</v>
      </c>
      <c r="B67" s="14" t="s">
        <v>73</v>
      </c>
      <c r="C67" s="3">
        <v>392</v>
      </c>
      <c r="D67" s="46">
        <v>4</v>
      </c>
      <c r="E67" s="46">
        <v>9</v>
      </c>
      <c r="F67" s="42">
        <v>61.259387690690922</v>
      </c>
      <c r="G67" s="40">
        <v>46.995011106246437</v>
      </c>
      <c r="H67" s="40">
        <v>14.264376584444486</v>
      </c>
      <c r="I67" s="49">
        <v>0.76714790790159781</v>
      </c>
    </row>
    <row r="68" spans="1:9" s="2" customFormat="1" ht="21.75" customHeight="1" x14ac:dyDescent="0.25">
      <c r="A68" s="37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40.049779106933343</v>
      </c>
      <c r="G68" s="40">
        <v>32.340972633129063</v>
      </c>
      <c r="H68" s="40">
        <v>7.7088064738042767</v>
      </c>
      <c r="I68" s="49">
        <v>0.8075193759940178</v>
      </c>
    </row>
    <row r="69" spans="1:9" s="2" customFormat="1" ht="21.75" customHeight="1" x14ac:dyDescent="0.25">
      <c r="A69" s="37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37.997080807860655</v>
      </c>
      <c r="G69" s="40">
        <v>29.477614497891373</v>
      </c>
      <c r="H69" s="40">
        <v>8.5194663099692836</v>
      </c>
      <c r="I69" s="49">
        <v>0.77578629387216458</v>
      </c>
    </row>
    <row r="70" spans="1:9" s="2" customFormat="1" ht="21.75" customHeight="1" x14ac:dyDescent="0.25">
      <c r="A70" s="37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8.4844283891772001</v>
      </c>
      <c r="G70" s="40">
        <v>5.5473677845855667</v>
      </c>
      <c r="H70" s="40">
        <v>2.937060604591633</v>
      </c>
      <c r="I70" s="49">
        <v>0.65382928939111917</v>
      </c>
    </row>
    <row r="71" spans="1:9" s="2" customFormat="1" ht="21.75" customHeight="1" x14ac:dyDescent="0.25">
      <c r="A71" s="37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27.429110907200002</v>
      </c>
      <c r="G71" s="40">
        <v>23.852763004393413</v>
      </c>
      <c r="H71" s="40">
        <v>3.5763479028065874</v>
      </c>
      <c r="I71" s="49">
        <v>0.86961488052214575</v>
      </c>
    </row>
    <row r="72" spans="1:9" s="2" customFormat="1" ht="21.75" customHeight="1" x14ac:dyDescent="0.25">
      <c r="A72" s="37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4.2146871333333333</v>
      </c>
      <c r="G72" s="40">
        <v>4.2027597158611547</v>
      </c>
      <c r="H72" s="40">
        <v>1.1927417472179049E-2</v>
      </c>
      <c r="I72" s="49">
        <v>0.99717003490535583</v>
      </c>
    </row>
    <row r="73" spans="1:9" s="2" customFormat="1" ht="25.5" customHeight="1" x14ac:dyDescent="0.25">
      <c r="A73" s="37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5.0171301038255658</v>
      </c>
      <c r="G73" s="40">
        <v>3.5767785305329696</v>
      </c>
      <c r="H73" s="40">
        <v>1.4403515732925958</v>
      </c>
      <c r="I73" s="49">
        <v>0.7129132505066339</v>
      </c>
    </row>
    <row r="74" spans="1:9" s="2" customFormat="1" ht="21.75" customHeight="1" x14ac:dyDescent="0.25">
      <c r="A74" s="8"/>
      <c r="B74" s="15" t="s">
        <v>80</v>
      </c>
      <c r="C74" s="15"/>
      <c r="D74" s="15"/>
      <c r="E74" s="15"/>
      <c r="F74" s="9"/>
      <c r="G74" s="9"/>
      <c r="H74" s="9"/>
      <c r="I74" s="9"/>
    </row>
    <row r="75" spans="1:9" s="2" customFormat="1" ht="21.75" customHeight="1" x14ac:dyDescent="0.25">
      <c r="A75" s="37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0.33004212284666673</v>
      </c>
      <c r="G75" s="40">
        <v>0.31742856684666676</v>
      </c>
      <c r="H75" s="40">
        <v>1.2613555999999982E-2</v>
      </c>
      <c r="I75" s="49">
        <v>0.96178198136890525</v>
      </c>
    </row>
    <row r="76" spans="1:9" s="2" customFormat="1" ht="21.75" customHeight="1" x14ac:dyDescent="0.25">
      <c r="A76" s="37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5.4862540333333341</v>
      </c>
      <c r="G76" s="40">
        <v>4.6542534166600396</v>
      </c>
      <c r="H76" s="40">
        <v>0.8320006166732945</v>
      </c>
      <c r="I76" s="49">
        <v>0.84834814217164711</v>
      </c>
    </row>
    <row r="77" spans="1:9" s="2" customFormat="1" ht="21.75" customHeight="1" x14ac:dyDescent="0.25">
      <c r="A77" s="37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0.48799953391093337</v>
      </c>
      <c r="G77" s="40">
        <v>0.46182089591093339</v>
      </c>
      <c r="H77" s="40">
        <v>2.6178637999999976E-2</v>
      </c>
      <c r="I77" s="49">
        <v>0.94635519876382113</v>
      </c>
    </row>
    <row r="78" spans="1:9" s="2" customFormat="1" ht="21.75" customHeight="1" x14ac:dyDescent="0.25">
      <c r="A78" s="8"/>
      <c r="B78" s="15" t="s">
        <v>84</v>
      </c>
      <c r="C78" s="15"/>
      <c r="D78" s="15"/>
      <c r="E78" s="15"/>
      <c r="F78" s="15"/>
      <c r="G78" s="15"/>
      <c r="H78" s="15"/>
      <c r="I78" s="15"/>
    </row>
    <row r="79" spans="1:9" s="2" customFormat="1" ht="21.75" customHeight="1" x14ac:dyDescent="0.25">
      <c r="A79" s="37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1.0027842783057332</v>
      </c>
      <c r="G79" s="40">
        <v>0.83366093186316192</v>
      </c>
      <c r="H79" s="40">
        <v>0.16912334644257138</v>
      </c>
      <c r="I79" s="49">
        <v>0.83134623258322737</v>
      </c>
    </row>
    <row r="80" spans="1:9" s="2" customFormat="1" ht="21.75" customHeight="1" x14ac:dyDescent="0.25">
      <c r="A80" s="37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1.7428978068290668</v>
      </c>
      <c r="G80" s="40">
        <v>1.3229862270014181</v>
      </c>
      <c r="H80" s="40">
        <v>0.4199115798276486</v>
      </c>
      <c r="I80" s="49">
        <v>0.7590727475917749</v>
      </c>
    </row>
    <row r="81" spans="1:9" s="2" customFormat="1" ht="21.75" customHeight="1" x14ac:dyDescent="0.25">
      <c r="A81" s="37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2.0299326211027999</v>
      </c>
      <c r="G81" s="40">
        <v>1.8412766391928224</v>
      </c>
      <c r="H81" s="40">
        <v>0.18865598190997773</v>
      </c>
      <c r="I81" s="49">
        <v>0.90706293403596483</v>
      </c>
    </row>
    <row r="82" spans="1:9" s="2" customFormat="1" ht="21.75" customHeight="1" x14ac:dyDescent="0.25">
      <c r="A82" s="37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0.19377948005520002</v>
      </c>
      <c r="G82" s="40">
        <v>0.17448860521680035</v>
      </c>
      <c r="H82" s="40">
        <v>1.9290874838399672E-2</v>
      </c>
      <c r="I82" s="49">
        <v>0.90044934152519929</v>
      </c>
    </row>
    <row r="83" spans="1:9" s="2" customFormat="1" ht="21.75" customHeight="1" x14ac:dyDescent="0.25">
      <c r="A83" s="37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1.0538554707578667</v>
      </c>
      <c r="G83" s="40">
        <v>0.85131903107335283</v>
      </c>
      <c r="H83" s="40">
        <v>0.20253643968451396</v>
      </c>
      <c r="I83" s="49">
        <v>0.80781383661759387</v>
      </c>
    </row>
    <row r="84" spans="1:9" s="2" customFormat="1" ht="21.75" customHeight="1" x14ac:dyDescent="0.25">
      <c r="A84" s="8"/>
      <c r="B84" s="15" t="s">
        <v>90</v>
      </c>
      <c r="C84" s="15"/>
      <c r="D84" s="15"/>
      <c r="E84" s="15"/>
      <c r="F84" s="9"/>
      <c r="G84" s="9"/>
      <c r="H84" s="9"/>
      <c r="I84" s="9"/>
    </row>
    <row r="85" spans="1:9" s="2" customFormat="1" ht="21.75" customHeight="1" x14ac:dyDescent="0.25">
      <c r="A85" s="37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3.5332090701982675</v>
      </c>
      <c r="G85" s="41">
        <v>3.2110830258196441</v>
      </c>
      <c r="H85" s="40">
        <v>0.32212604437862336</v>
      </c>
      <c r="I85" s="51">
        <v>0.90831983090012836</v>
      </c>
    </row>
    <row r="86" spans="1:9" s="2" customFormat="1" ht="21.75" customHeight="1" x14ac:dyDescent="0.25">
      <c r="A86" s="37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2.5915529879641341</v>
      </c>
      <c r="G86" s="41">
        <v>2.006027034558016</v>
      </c>
      <c r="H86" s="40">
        <v>0.5855259534061179</v>
      </c>
      <c r="I86" s="51">
        <v>0.7735297845846818</v>
      </c>
    </row>
    <row r="87" spans="1:9" s="2" customFormat="1" ht="21.75" customHeight="1" x14ac:dyDescent="0.25">
      <c r="A87" s="37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3.9864424182666665</v>
      </c>
      <c r="G87" s="41">
        <v>3.3930557112636999</v>
      </c>
      <c r="H87" s="40">
        <v>0.5933867070029667</v>
      </c>
      <c r="I87" s="51">
        <v>0.85114880769782308</v>
      </c>
    </row>
    <row r="88" spans="1:9" s="2" customFormat="1" ht="21.75" customHeight="1" x14ac:dyDescent="0.25">
      <c r="A88" s="37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0.31876218280533336</v>
      </c>
      <c r="G88" s="41">
        <v>0.30934804480533334</v>
      </c>
      <c r="H88" s="40">
        <v>9.4141379999999764E-3</v>
      </c>
      <c r="I88" s="51">
        <v>0.97046657819585469</v>
      </c>
    </row>
    <row r="89" spans="1:9" s="2" customFormat="1" ht="21.75" customHeight="1" x14ac:dyDescent="0.25">
      <c r="A89" s="37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14.425307141066671</v>
      </c>
      <c r="G89" s="41">
        <v>12.036240832912975</v>
      </c>
      <c r="H89" s="40">
        <v>2.3890663081536965</v>
      </c>
      <c r="I89" s="51">
        <v>0.83365783164428719</v>
      </c>
    </row>
    <row r="90" spans="1:9" s="2" customFormat="1" ht="21.75" customHeight="1" x14ac:dyDescent="0.25">
      <c r="A90" s="37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14.729150334535863</v>
      </c>
      <c r="G90" s="41">
        <v>11.957018546407014</v>
      </c>
      <c r="H90" s="40">
        <v>2.7721317881288492</v>
      </c>
      <c r="I90" s="51">
        <v>0.81055460247385713</v>
      </c>
    </row>
    <row r="91" spans="1:9" s="2" customFormat="1" ht="21.75" customHeight="1" x14ac:dyDescent="0.25">
      <c r="A91" s="8"/>
      <c r="B91" s="15" t="s">
        <v>97</v>
      </c>
      <c r="C91" s="15"/>
      <c r="D91" s="15"/>
      <c r="E91" s="15"/>
      <c r="F91" s="9"/>
      <c r="G91" s="9"/>
      <c r="H91" s="9"/>
      <c r="I91" s="50"/>
    </row>
    <row r="92" spans="1:9" s="2" customFormat="1" ht="21.75" customHeight="1" x14ac:dyDescent="0.25">
      <c r="A92" s="37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0.13680848949426669</v>
      </c>
      <c r="G92" s="40">
        <v>1.9762348117614702E-2</v>
      </c>
      <c r="H92" s="40">
        <v>0.11704614137665197</v>
      </c>
      <c r="I92" s="49">
        <v>0.1444526446470481</v>
      </c>
    </row>
    <row r="93" spans="1:9" s="2" customFormat="1" ht="21.75" customHeight="1" x14ac:dyDescent="0.25">
      <c r="A93" s="37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0">
        <v>0</v>
      </c>
      <c r="H93" s="40">
        <v>0</v>
      </c>
      <c r="I93" s="49">
        <v>0</v>
      </c>
    </row>
    <row r="94" spans="1:9" s="2" customFormat="1" ht="21.75" customHeight="1" x14ac:dyDescent="0.25">
      <c r="A94" s="37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4.4873458165077347</v>
      </c>
      <c r="G94" s="40">
        <v>3.6006764054368685</v>
      </c>
      <c r="H94" s="40">
        <v>0.88666941107086605</v>
      </c>
      <c r="I94" s="49">
        <v>0.80240671271444053</v>
      </c>
    </row>
    <row r="95" spans="1:9" s="2" customFormat="1" ht="21.75" customHeight="1" x14ac:dyDescent="0.25">
      <c r="A95" s="37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0.76274445503546651</v>
      </c>
      <c r="G95" s="40">
        <v>0.46480122995128376</v>
      </c>
      <c r="H95" s="40">
        <v>0.29794322508418269</v>
      </c>
      <c r="I95" s="49">
        <v>0.60938001827843014</v>
      </c>
    </row>
    <row r="96" spans="1:9" s="2" customFormat="1" ht="21.75" customHeight="1" x14ac:dyDescent="0.25">
      <c r="A96" s="8"/>
      <c r="B96" s="15" t="s">
        <v>101</v>
      </c>
      <c r="C96" s="15"/>
      <c r="D96" s="15"/>
      <c r="E96" s="15"/>
      <c r="F96" s="15"/>
      <c r="G96" s="9"/>
      <c r="H96" s="9"/>
      <c r="I96" s="50"/>
    </row>
    <row r="97" spans="1:9" s="2" customFormat="1" ht="21.75" customHeight="1" x14ac:dyDescent="0.25">
      <c r="A97" s="37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0">
        <v>0</v>
      </c>
      <c r="H97" s="40">
        <v>0</v>
      </c>
      <c r="I97" s="49">
        <v>0</v>
      </c>
    </row>
    <row r="98" spans="1:9" s="2" customFormat="1" ht="21.75" customHeight="1" x14ac:dyDescent="0.25">
      <c r="A98" s="37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0.38188385309813339</v>
      </c>
      <c r="G98" s="40">
        <v>0.34144199475830112</v>
      </c>
      <c r="H98" s="40">
        <v>4.0441858339832278E-2</v>
      </c>
      <c r="I98" s="49">
        <v>0.89409906176514919</v>
      </c>
    </row>
    <row r="99" spans="1:9" s="2" customFormat="1" ht="21.75" customHeight="1" x14ac:dyDescent="0.25">
      <c r="A99" s="37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0">
        <v>0</v>
      </c>
      <c r="H99" s="40">
        <v>0</v>
      </c>
      <c r="I99" s="49">
        <v>0</v>
      </c>
    </row>
    <row r="100" spans="1:9" s="2" customFormat="1" ht="21.75" customHeight="1" x14ac:dyDescent="0.25">
      <c r="A100" s="3"/>
      <c r="B100" s="4" t="s">
        <v>7</v>
      </c>
      <c r="C100" s="28">
        <v>26333</v>
      </c>
      <c r="D100" s="28">
        <v>1048</v>
      </c>
      <c r="E100" s="28">
        <v>1288</v>
      </c>
      <c r="F100" s="52">
        <v>7350.5443156197562</v>
      </c>
      <c r="G100" s="52">
        <v>5790.3027766148807</v>
      </c>
      <c r="H100" s="52">
        <v>1560.2415390048759</v>
      </c>
      <c r="I100" s="53">
        <v>0.78773795898497045</v>
      </c>
    </row>
    <row r="101" spans="1:9" s="2" customFormat="1" ht="37.5" customHeight="1" x14ac:dyDescent="0.25">
      <c r="A101" s="71" t="s">
        <v>119</v>
      </c>
      <c r="B101" s="71"/>
      <c r="C101" s="71"/>
      <c r="D101" s="71"/>
      <c r="E101" s="71"/>
      <c r="F101" s="71"/>
      <c r="G101" s="71"/>
      <c r="H101" s="71"/>
      <c r="I101" s="71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abSelected="1" topLeftCell="A70" workbookViewId="0">
      <selection activeCell="I22" sqref="B22:I22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65" t="s">
        <v>121</v>
      </c>
      <c r="C2" s="66"/>
      <c r="D2" s="66"/>
      <c r="E2" s="66"/>
      <c r="F2" s="65"/>
      <c r="G2" s="65"/>
      <c r="H2" s="30"/>
    </row>
    <row r="3" spans="1:9" x14ac:dyDescent="0.25">
      <c r="A3" s="67" t="s">
        <v>0</v>
      </c>
      <c r="B3" s="68" t="s">
        <v>1</v>
      </c>
      <c r="C3" s="63" t="s">
        <v>2</v>
      </c>
      <c r="D3" s="63" t="s">
        <v>3</v>
      </c>
      <c r="E3" s="63" t="s">
        <v>4</v>
      </c>
      <c r="F3" s="72" t="s">
        <v>9</v>
      </c>
      <c r="G3" s="72"/>
      <c r="H3" s="45"/>
      <c r="I3" s="73" t="s">
        <v>5</v>
      </c>
    </row>
    <row r="4" spans="1:9" x14ac:dyDescent="0.25">
      <c r="A4" s="67"/>
      <c r="B4" s="68"/>
      <c r="C4" s="63"/>
      <c r="D4" s="63"/>
      <c r="E4" s="63"/>
      <c r="F4" s="70" t="s">
        <v>8</v>
      </c>
      <c r="G4" s="70" t="s">
        <v>6</v>
      </c>
      <c r="H4" s="70" t="s">
        <v>11</v>
      </c>
      <c r="I4" s="73"/>
    </row>
    <row r="5" spans="1:9" ht="104.25" customHeight="1" x14ac:dyDescent="0.25">
      <c r="A5" s="67"/>
      <c r="B5" s="68"/>
      <c r="C5" s="63"/>
      <c r="D5" s="63"/>
      <c r="E5" s="63"/>
      <c r="F5" s="70"/>
      <c r="G5" s="70"/>
      <c r="H5" s="70"/>
      <c r="I5" s="73"/>
    </row>
    <row r="6" spans="1:9" s="2" customFormat="1" ht="21.75" customHeight="1" x14ac:dyDescent="0.25">
      <c r="A6" s="44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43.997372059999996</v>
      </c>
      <c r="G6" s="42">
        <v>37.1484934</v>
      </c>
      <c r="H6" s="42">
        <v>6.8488786599999969</v>
      </c>
      <c r="I6" s="54">
        <v>0.84433436945307294</v>
      </c>
    </row>
    <row r="7" spans="1:9" s="2" customFormat="1" ht="21.75" customHeight="1" x14ac:dyDescent="0.25">
      <c r="A7" s="44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16.432413480000001</v>
      </c>
      <c r="G7" s="42">
        <v>12.26327206</v>
      </c>
      <c r="H7" s="42">
        <v>4.1691414200000008</v>
      </c>
      <c r="I7" s="54">
        <v>0.74628550874462674</v>
      </c>
    </row>
    <row r="8" spans="1:9" s="2" customFormat="1" ht="21.75" customHeight="1" x14ac:dyDescent="0.25">
      <c r="A8" s="44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27.358483100000001</v>
      </c>
      <c r="G8" s="42">
        <v>20.035035959999998</v>
      </c>
      <c r="H8" s="42">
        <v>7.3234471400000025</v>
      </c>
      <c r="I8" s="54">
        <v>0.73231530744254647</v>
      </c>
    </row>
    <row r="9" spans="1:9" s="2" customFormat="1" ht="21.75" customHeight="1" x14ac:dyDescent="0.25">
      <c r="A9" s="44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90.801091</v>
      </c>
      <c r="G9" s="42">
        <v>60.343429999999998</v>
      </c>
      <c r="H9" s="42">
        <v>30.457661000000002</v>
      </c>
      <c r="I9" s="54">
        <v>0.66456723472563339</v>
      </c>
    </row>
    <row r="10" spans="1:9" s="2" customFormat="1" ht="21.75" customHeight="1" x14ac:dyDescent="0.25">
      <c r="A10" s="44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8.3823165799999995</v>
      </c>
      <c r="G10" s="42">
        <v>7.1482551000000001</v>
      </c>
      <c r="H10" s="42">
        <v>1.2340614799999994</v>
      </c>
      <c r="I10" s="54">
        <v>0.85277799242474139</v>
      </c>
    </row>
    <row r="11" spans="1:9" s="2" customFormat="1" ht="21.75" customHeight="1" x14ac:dyDescent="0.25">
      <c r="A11" s="44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179.75670579999999</v>
      </c>
      <c r="G11" s="42">
        <v>120.04180464</v>
      </c>
      <c r="H11" s="42">
        <v>59.714901159999997</v>
      </c>
      <c r="I11" s="54">
        <v>0.66780153822439059</v>
      </c>
    </row>
    <row r="12" spans="1:9" s="2" customFormat="1" ht="21.75" customHeight="1" x14ac:dyDescent="0.25">
      <c r="A12" s="44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5.7511109400000002</v>
      </c>
      <c r="G12" s="42">
        <v>5.1461772799999999</v>
      </c>
      <c r="H12" s="42">
        <v>0.60493366000000037</v>
      </c>
      <c r="I12" s="54">
        <v>0.8948144679816864</v>
      </c>
    </row>
    <row r="13" spans="1:9" s="2" customFormat="1" ht="21.75" customHeight="1" x14ac:dyDescent="0.25">
      <c r="A13" s="44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25.989715530000002</v>
      </c>
      <c r="G13" s="42">
        <v>19.570122189999999</v>
      </c>
      <c r="H13" s="42">
        <v>6.4195933400000023</v>
      </c>
      <c r="I13" s="54">
        <v>0.75299485951168321</v>
      </c>
    </row>
    <row r="14" spans="1:9" s="2" customFormat="1" ht="21.75" customHeight="1" x14ac:dyDescent="0.25">
      <c r="A14" s="44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121.95838365</v>
      </c>
      <c r="G14" s="42">
        <v>94.651100339999999</v>
      </c>
      <c r="H14" s="42">
        <v>27.307283310000003</v>
      </c>
      <c r="I14" s="54">
        <v>0.77609343047342294</v>
      </c>
    </row>
    <row r="15" spans="1:9" s="2" customFormat="1" ht="21.75" customHeight="1" x14ac:dyDescent="0.25">
      <c r="A15" s="44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12.228270500000001</v>
      </c>
      <c r="G15" s="42">
        <v>10.71649386</v>
      </c>
      <c r="H15" s="42">
        <v>1.5117766400000008</v>
      </c>
      <c r="I15" s="54">
        <v>0.87637036253418432</v>
      </c>
    </row>
    <row r="16" spans="1:9" s="2" customFormat="1" ht="21.75" customHeight="1" x14ac:dyDescent="0.25">
      <c r="A16" s="44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68.68147925000001</v>
      </c>
      <c r="G16" s="42">
        <v>58.395482899999998</v>
      </c>
      <c r="H16" s="42">
        <v>10.285996350000012</v>
      </c>
      <c r="I16" s="54">
        <v>0.85023624335923742</v>
      </c>
    </row>
    <row r="17" spans="1:9" s="2" customFormat="1" ht="21.75" customHeight="1" x14ac:dyDescent="0.25">
      <c r="A17" s="44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9.9567192799999997</v>
      </c>
      <c r="G17" s="42">
        <v>8.6711862400000008</v>
      </c>
      <c r="H17" s="42">
        <v>1.2855330399999989</v>
      </c>
      <c r="I17" s="54">
        <v>0.87088788945145423</v>
      </c>
    </row>
    <row r="18" spans="1:9" s="2" customFormat="1" ht="21.75" customHeight="1" x14ac:dyDescent="0.25">
      <c r="A18" s="44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7.9755099200000004</v>
      </c>
      <c r="G18" s="42">
        <v>6.8418104499999997</v>
      </c>
      <c r="H18" s="42">
        <v>1.1336994700000007</v>
      </c>
      <c r="I18" s="54">
        <v>0.85785241482031482</v>
      </c>
    </row>
    <row r="19" spans="1:9" s="2" customFormat="1" ht="21.75" customHeight="1" x14ac:dyDescent="0.25">
      <c r="A19" s="44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103.38079046999999</v>
      </c>
      <c r="G19" s="42">
        <v>94.763386359999998</v>
      </c>
      <c r="H19" s="42">
        <v>8.6174041099999954</v>
      </c>
      <c r="I19" s="54">
        <v>0.91664404892514562</v>
      </c>
    </row>
    <row r="20" spans="1:9" s="2" customFormat="1" ht="21.75" customHeight="1" x14ac:dyDescent="0.25">
      <c r="A20" s="44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33.838120940000003</v>
      </c>
      <c r="G20" s="42">
        <v>26.381377140000001</v>
      </c>
      <c r="H20" s="42">
        <v>7.4567438000000017</v>
      </c>
      <c r="I20" s="54">
        <v>0.77963481461540995</v>
      </c>
    </row>
    <row r="21" spans="1:9" s="2" customFormat="1" ht="21.75" customHeight="1" x14ac:dyDescent="0.25">
      <c r="A21" s="44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148.39454949999998</v>
      </c>
      <c r="G21" s="42">
        <v>115.257032798</v>
      </c>
      <c r="H21" s="42">
        <v>33.137516701999985</v>
      </c>
      <c r="I21" s="54">
        <v>0.77669316817652434</v>
      </c>
    </row>
    <row r="22" spans="1:9" s="2" customFormat="1" ht="21.75" customHeight="1" x14ac:dyDescent="0.25">
      <c r="A22" s="44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15.44354768</v>
      </c>
      <c r="G22" s="42">
        <v>13.891106990000001</v>
      </c>
      <c r="H22" s="42">
        <v>1.5524406899999992</v>
      </c>
      <c r="I22" s="54">
        <v>0.89947642096384373</v>
      </c>
    </row>
    <row r="23" spans="1:9" s="2" customFormat="1" ht="21.75" customHeight="1" x14ac:dyDescent="0.25">
      <c r="A23" s="44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7.44241742</v>
      </c>
      <c r="G23" s="42">
        <v>4.9904935999999998</v>
      </c>
      <c r="H23" s="42">
        <v>2.4519238200000002</v>
      </c>
      <c r="I23" s="54">
        <v>0.6705473933541034</v>
      </c>
    </row>
    <row r="24" spans="1:9" s="2" customFormat="1" ht="21.75" customHeight="1" x14ac:dyDescent="0.25">
      <c r="A24" s="44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13.626700000000001</v>
      </c>
      <c r="G24" s="42">
        <v>9.4753810999999999</v>
      </c>
      <c r="H24" s="42">
        <v>4.1513189000000015</v>
      </c>
      <c r="I24" s="54">
        <v>0.69535404664542699</v>
      </c>
    </row>
    <row r="25" spans="1:9" s="2" customFormat="1" ht="21.75" customHeight="1" x14ac:dyDescent="0.25">
      <c r="A25" s="44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0.301151</v>
      </c>
      <c r="G25" s="42">
        <v>0.26181264999999998</v>
      </c>
      <c r="H25" s="42">
        <f>F25-G25</f>
        <v>3.9338350000000022E-2</v>
      </c>
      <c r="I25" s="54">
        <f>G25/F25</f>
        <v>0.86937333762796731</v>
      </c>
    </row>
    <row r="26" spans="1:9" s="2" customFormat="1" ht="21.75" customHeight="1" x14ac:dyDescent="0.25">
      <c r="A26" s="44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30.316152200000001</v>
      </c>
      <c r="G26" s="42">
        <v>24.4096993</v>
      </c>
      <c r="H26" s="42">
        <v>5.9064529000000014</v>
      </c>
      <c r="I26" s="54">
        <v>0.80517141901656852</v>
      </c>
    </row>
    <row r="27" spans="1:9" s="2" customFormat="1" ht="21.75" customHeight="1" x14ac:dyDescent="0.25">
      <c r="A27" s="44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24.403359400000003</v>
      </c>
      <c r="G27" s="42">
        <v>20.49086793</v>
      </c>
      <c r="H27" s="42">
        <v>3.9124914700000026</v>
      </c>
      <c r="I27" s="54">
        <v>0.83967406071370698</v>
      </c>
    </row>
    <row r="28" spans="1:9" s="2" customFormat="1" ht="21.75" customHeight="1" x14ac:dyDescent="0.25">
      <c r="A28" s="44">
        <v>23</v>
      </c>
      <c r="B28" s="14" t="s">
        <v>34</v>
      </c>
      <c r="C28" s="3">
        <v>5883</v>
      </c>
      <c r="D28" s="46">
        <v>545</v>
      </c>
      <c r="E28" s="46">
        <v>810</v>
      </c>
      <c r="F28" s="42">
        <v>2801.2686899</v>
      </c>
      <c r="G28" s="42">
        <v>2294.4195871900001</v>
      </c>
      <c r="H28" s="42">
        <v>506.8491027099999</v>
      </c>
      <c r="I28" s="55">
        <v>0.81906444585469551</v>
      </c>
    </row>
    <row r="29" spans="1:9" s="2" customFormat="1" ht="21.75" customHeight="1" x14ac:dyDescent="0.25">
      <c r="A29" s="44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48.4951291</v>
      </c>
      <c r="G29" s="42">
        <v>30.757994230000001</v>
      </c>
      <c r="H29" s="42">
        <v>17.737134869999998</v>
      </c>
      <c r="I29" s="54">
        <v>0.63424914528310317</v>
      </c>
    </row>
    <row r="30" spans="1:9" s="2" customFormat="1" ht="21.75" customHeight="1" x14ac:dyDescent="0.25">
      <c r="A30" s="44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22.679919999999999</v>
      </c>
      <c r="G30" s="42">
        <v>17.428456059999998</v>
      </c>
      <c r="H30" s="42">
        <v>5.2514639400000007</v>
      </c>
      <c r="I30" s="54">
        <v>0.76845315172158601</v>
      </c>
    </row>
    <row r="31" spans="1:9" s="2" customFormat="1" ht="21.75" customHeight="1" x14ac:dyDescent="0.25">
      <c r="A31" s="44">
        <v>26</v>
      </c>
      <c r="B31" s="14" t="s">
        <v>37</v>
      </c>
      <c r="C31" s="3">
        <v>443</v>
      </c>
      <c r="D31" s="46">
        <v>3</v>
      </c>
      <c r="E31" s="46">
        <v>5</v>
      </c>
      <c r="F31" s="42">
        <v>72.723844299999996</v>
      </c>
      <c r="G31" s="42">
        <v>59.324310756000003</v>
      </c>
      <c r="H31" s="42">
        <v>13.399533543999993</v>
      </c>
      <c r="I31" s="54">
        <v>0.81574772788134897</v>
      </c>
    </row>
    <row r="32" spans="1:9" s="2" customFormat="1" ht="21.75" customHeight="1" x14ac:dyDescent="0.25">
      <c r="A32" s="44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17.592982710000001</v>
      </c>
      <c r="G32" s="42">
        <v>14.409130879999999</v>
      </c>
      <c r="H32" s="42">
        <v>3.1838518300000018</v>
      </c>
      <c r="I32" s="54">
        <v>0.81902717201302877</v>
      </c>
    </row>
    <row r="33" spans="1:9" s="2" customFormat="1" ht="21.75" customHeight="1" x14ac:dyDescent="0.25">
      <c r="A33" s="44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26.850027300000001</v>
      </c>
      <c r="G33" s="42">
        <v>22.123700370000002</v>
      </c>
      <c r="H33" s="42">
        <v>4.726326929999999</v>
      </c>
      <c r="I33" s="54">
        <v>0.82397310379785205</v>
      </c>
    </row>
    <row r="34" spans="1:9" s="2" customFormat="1" ht="21.75" customHeight="1" x14ac:dyDescent="0.25">
      <c r="A34" s="44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442.38022919999997</v>
      </c>
      <c r="G34" s="42">
        <v>376.58315650999998</v>
      </c>
      <c r="H34" s="42">
        <v>65.797072689999993</v>
      </c>
      <c r="I34" s="54">
        <v>0.85126579263929303</v>
      </c>
    </row>
    <row r="35" spans="1:9" s="2" customFormat="1" ht="21.75" customHeight="1" x14ac:dyDescent="0.25">
      <c r="A35" s="44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28.9182165</v>
      </c>
      <c r="G35" s="42">
        <v>25.45214738</v>
      </c>
      <c r="H35" s="42">
        <v>3.4660691200000002</v>
      </c>
      <c r="I35" s="54">
        <v>0.88014235983636135</v>
      </c>
    </row>
    <row r="36" spans="1:9" s="2" customFormat="1" ht="21.75" customHeight="1" x14ac:dyDescent="0.25">
      <c r="A36" s="44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59.697153</v>
      </c>
      <c r="G36" s="42">
        <v>48.317674080000003</v>
      </c>
      <c r="H36" s="42">
        <v>11.379478919999997</v>
      </c>
      <c r="I36" s="54">
        <v>0.80937987142298629</v>
      </c>
    </row>
    <row r="37" spans="1:9" s="2" customFormat="1" ht="21.75" customHeight="1" x14ac:dyDescent="0.25">
      <c r="A37" s="44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89.122511689999996</v>
      </c>
      <c r="G37" s="42">
        <v>79.993767000000005</v>
      </c>
      <c r="H37" s="42">
        <v>9.1287446899999907</v>
      </c>
      <c r="I37" s="54">
        <v>0.89757083247589842</v>
      </c>
    </row>
    <row r="38" spans="1:9" s="2" customFormat="1" ht="21.75" customHeight="1" x14ac:dyDescent="0.25">
      <c r="A38" s="44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62.615203659999999</v>
      </c>
      <c r="G38" s="42">
        <v>51.418356350000003</v>
      </c>
      <c r="H38" s="42">
        <v>11.196847309999995</v>
      </c>
      <c r="I38" s="54">
        <v>0.82118005436142028</v>
      </c>
    </row>
    <row r="39" spans="1:9" s="2" customFormat="1" ht="21.75" customHeight="1" x14ac:dyDescent="0.25">
      <c r="A39" s="44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152.8579173</v>
      </c>
      <c r="G39" s="42">
        <v>128.507086179</v>
      </c>
      <c r="H39" s="42">
        <v>24.350831120999999</v>
      </c>
      <c r="I39" s="54">
        <v>0.84069630396543016</v>
      </c>
    </row>
    <row r="40" spans="1:9" s="2" customFormat="1" ht="21.75" customHeight="1" x14ac:dyDescent="0.25">
      <c r="A40" s="44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61.738086499999994</v>
      </c>
      <c r="G40" s="42">
        <v>35.991771159999999</v>
      </c>
      <c r="H40" s="42">
        <v>25.746315339999995</v>
      </c>
      <c r="I40" s="54">
        <v>0.5829751640950761</v>
      </c>
    </row>
    <row r="41" spans="1:9" s="2" customFormat="1" ht="21.75" customHeight="1" x14ac:dyDescent="0.25">
      <c r="A41" s="44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59.416064579999997</v>
      </c>
      <c r="G41" s="42">
        <v>47.865928799999999</v>
      </c>
      <c r="H41" s="42">
        <v>11.550135779999998</v>
      </c>
      <c r="I41" s="54">
        <v>0.80560584309536154</v>
      </c>
    </row>
    <row r="42" spans="1:9" s="2" customFormat="1" ht="21.75" customHeight="1" x14ac:dyDescent="0.25">
      <c r="A42" s="44">
        <v>37</v>
      </c>
      <c r="B42" s="14" t="s">
        <v>48</v>
      </c>
      <c r="C42" s="3">
        <v>100</v>
      </c>
      <c r="D42" s="46">
        <v>6</v>
      </c>
      <c r="E42" s="46">
        <v>2</v>
      </c>
      <c r="F42" s="42">
        <v>9.5668883000000005</v>
      </c>
      <c r="G42" s="42">
        <v>7.6882522599999996</v>
      </c>
      <c r="H42" s="42">
        <v>1.8786360400000008</v>
      </c>
      <c r="I42" s="54">
        <v>0.80363144834841016</v>
      </c>
    </row>
    <row r="43" spans="1:9" s="2" customFormat="1" ht="21.75" customHeight="1" x14ac:dyDescent="0.25">
      <c r="A43" s="44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77.888423250000002</v>
      </c>
      <c r="G43" s="42">
        <v>62.043766300000001</v>
      </c>
      <c r="H43" s="42">
        <v>15.844656950000001</v>
      </c>
      <c r="I43" s="54">
        <v>0.7965723751830428</v>
      </c>
    </row>
    <row r="44" spans="1:9" s="2" customFormat="1" ht="21.75" customHeight="1" x14ac:dyDescent="0.25">
      <c r="A44" s="44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156.08055820000001</v>
      </c>
      <c r="G44" s="42">
        <v>124.27754597000001</v>
      </c>
      <c r="H44" s="42">
        <v>31.803012230000007</v>
      </c>
      <c r="I44" s="54">
        <v>0.79623975838088767</v>
      </c>
    </row>
    <row r="45" spans="1:9" s="2" customFormat="1" ht="21.75" customHeight="1" x14ac:dyDescent="0.25">
      <c r="A45" s="44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25.222847000000002</v>
      </c>
      <c r="G45" s="42">
        <v>20.951097109999999</v>
      </c>
      <c r="H45" s="42">
        <v>4.2717498900000024</v>
      </c>
      <c r="I45" s="54">
        <v>0.83063966008937506</v>
      </c>
    </row>
    <row r="46" spans="1:9" s="2" customFormat="1" ht="21.75" customHeight="1" x14ac:dyDescent="0.25">
      <c r="A46" s="44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3.2793319999999997</v>
      </c>
      <c r="G46" s="42">
        <v>2.7412753799999998</v>
      </c>
      <c r="H46" s="42">
        <v>0.53805661999999987</v>
      </c>
      <c r="I46" s="54">
        <v>0.83592473770609255</v>
      </c>
    </row>
    <row r="47" spans="1:9" s="2" customFormat="1" ht="21.75" customHeight="1" x14ac:dyDescent="0.25">
      <c r="A47" s="44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68.630667579999994</v>
      </c>
      <c r="G47" s="42">
        <v>57.923276119999997</v>
      </c>
      <c r="H47" s="42">
        <v>10.707391459999997</v>
      </c>
      <c r="I47" s="54">
        <v>0.84398532266162885</v>
      </c>
    </row>
    <row r="48" spans="1:9" s="2" customFormat="1" ht="21.75" customHeight="1" x14ac:dyDescent="0.25">
      <c r="A48" s="44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70.756110989999996</v>
      </c>
      <c r="G48" s="42">
        <v>45.32683368</v>
      </c>
      <c r="H48" s="42">
        <v>25.429277309999996</v>
      </c>
      <c r="I48" s="54">
        <v>0.64060662818466219</v>
      </c>
    </row>
    <row r="49" spans="1:9" s="2" customFormat="1" ht="21.75" customHeight="1" x14ac:dyDescent="0.25">
      <c r="A49" s="44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769.92593999999997</v>
      </c>
      <c r="G49" s="42">
        <v>575.70150365999996</v>
      </c>
      <c r="H49" s="42">
        <v>194.22443634000001</v>
      </c>
      <c r="I49" s="54">
        <v>0.74773620863790979</v>
      </c>
    </row>
    <row r="50" spans="1:9" s="2" customFormat="1" ht="21.75" customHeight="1" x14ac:dyDescent="0.25">
      <c r="A50" s="44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29.989820999999999</v>
      </c>
      <c r="G50" s="42">
        <v>24.58632115</v>
      </c>
      <c r="H50" s="42">
        <v>5.4034998499999993</v>
      </c>
      <c r="I50" s="54">
        <v>0.81982217723045236</v>
      </c>
    </row>
    <row r="51" spans="1:9" s="2" customFormat="1" ht="21.75" customHeight="1" x14ac:dyDescent="0.25">
      <c r="A51" s="44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19.822444500000003</v>
      </c>
      <c r="G51" s="42">
        <v>16.177098081</v>
      </c>
      <c r="H51" s="42">
        <v>3.6453464190000027</v>
      </c>
      <c r="I51" s="54">
        <v>0.81610005503326832</v>
      </c>
    </row>
    <row r="52" spans="1:9" s="2" customFormat="1" ht="21.75" customHeight="1" x14ac:dyDescent="0.25">
      <c r="A52" s="44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292.03574229999998</v>
      </c>
      <c r="G52" s="42">
        <v>260.15666055999998</v>
      </c>
      <c r="H52" s="42">
        <v>31.879081740000004</v>
      </c>
      <c r="I52" s="54">
        <v>0.89083842418787884</v>
      </c>
    </row>
    <row r="53" spans="1:9" s="2" customFormat="1" ht="21.75" customHeight="1" x14ac:dyDescent="0.25">
      <c r="A53" s="44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5.5494287</v>
      </c>
      <c r="G53" s="42">
        <v>3.1922538199999999</v>
      </c>
      <c r="H53" s="42">
        <v>2.3571748800000001</v>
      </c>
      <c r="I53" s="54">
        <v>0.57524008033878726</v>
      </c>
    </row>
    <row r="54" spans="1:9" s="2" customFormat="1" ht="21.75" customHeight="1" x14ac:dyDescent="0.25">
      <c r="A54" s="44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341.98909309999999</v>
      </c>
      <c r="G54" s="42">
        <v>282.40467569999998</v>
      </c>
      <c r="H54" s="42">
        <v>59.584417400000007</v>
      </c>
      <c r="I54" s="54">
        <v>0.8257710011508459</v>
      </c>
    </row>
    <row r="55" spans="1:9" s="2" customFormat="1" ht="21.75" customHeight="1" x14ac:dyDescent="0.25">
      <c r="A55" s="44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153.84133</v>
      </c>
      <c r="G55" s="42">
        <v>132.95917935</v>
      </c>
      <c r="H55" s="42">
        <v>20.88215065</v>
      </c>
      <c r="I55" s="54">
        <v>0.86426176065909111</v>
      </c>
    </row>
    <row r="56" spans="1:9" s="2" customFormat="1" ht="21.75" customHeight="1" x14ac:dyDescent="0.25">
      <c r="A56" s="44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13.37548198</v>
      </c>
      <c r="G56" s="42">
        <v>11.711510820000001</v>
      </c>
      <c r="H56" s="42">
        <v>1.6639711599999991</v>
      </c>
      <c r="I56" s="54">
        <v>0.87559542459523676</v>
      </c>
    </row>
    <row r="57" spans="1:9" s="2" customFormat="1" ht="21.75" customHeight="1" x14ac:dyDescent="0.25">
      <c r="A57" s="44">
        <v>52</v>
      </c>
      <c r="B57" s="14" t="s">
        <v>63</v>
      </c>
      <c r="C57" s="3">
        <v>413</v>
      </c>
      <c r="D57" s="46">
        <v>31</v>
      </c>
      <c r="E57" s="46">
        <v>12</v>
      </c>
      <c r="F57" s="42">
        <v>116.49976879</v>
      </c>
      <c r="G57" s="42">
        <v>98.152568619999997</v>
      </c>
      <c r="H57" s="42">
        <v>18.347200170000008</v>
      </c>
      <c r="I57" s="54">
        <v>0.84251299069763519</v>
      </c>
    </row>
    <row r="58" spans="1:9" s="2" customFormat="1" ht="21.75" customHeight="1" x14ac:dyDescent="0.25">
      <c r="A58" s="44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72.907214800000006</v>
      </c>
      <c r="G58" s="42">
        <v>61.975588420000001</v>
      </c>
      <c r="H58" s="42">
        <v>10.931626380000004</v>
      </c>
      <c r="I58" s="54">
        <v>0.8500611164790689</v>
      </c>
    </row>
    <row r="59" spans="1:9" s="2" customFormat="1" ht="21.75" customHeight="1" x14ac:dyDescent="0.25">
      <c r="A59" s="44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35.371488899999996</v>
      </c>
      <c r="G59" s="42">
        <v>30.998077590000001</v>
      </c>
      <c r="H59" s="42">
        <v>4.3734113099999945</v>
      </c>
      <c r="I59" s="54">
        <v>0.87635772518568511</v>
      </c>
    </row>
    <row r="60" spans="1:9" s="2" customFormat="1" ht="21.75" customHeight="1" x14ac:dyDescent="0.25">
      <c r="A60" s="44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15.563810999999999</v>
      </c>
      <c r="G60" s="42">
        <v>14.608653439999999</v>
      </c>
      <c r="H60" s="42">
        <v>0.95515755999999996</v>
      </c>
      <c r="I60" s="54">
        <v>0.93862955662279102</v>
      </c>
    </row>
    <row r="61" spans="1:9" s="2" customFormat="1" ht="21.75" customHeight="1" x14ac:dyDescent="0.25">
      <c r="A61" s="44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114.7364017</v>
      </c>
      <c r="G61" s="42">
        <v>86.626043100000004</v>
      </c>
      <c r="H61" s="42">
        <v>28.110358599999998</v>
      </c>
      <c r="I61" s="54">
        <v>0.75500052111802052</v>
      </c>
    </row>
    <row r="62" spans="1:9" s="2" customFormat="1" ht="21.75" customHeight="1" x14ac:dyDescent="0.25">
      <c r="A62" s="44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146.66000014000002</v>
      </c>
      <c r="G62" s="42">
        <v>118.16690287</v>
      </c>
      <c r="H62" s="42">
        <v>28.493097270000021</v>
      </c>
      <c r="I62" s="54">
        <v>0.80572005159313953</v>
      </c>
    </row>
    <row r="63" spans="1:9" s="2" customFormat="1" ht="21.75" customHeight="1" x14ac:dyDescent="0.25">
      <c r="A63" s="44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8.9200177099999998</v>
      </c>
      <c r="G63" s="42">
        <v>7.8067143850000003</v>
      </c>
      <c r="H63" s="42">
        <v>1.1133033249999995</v>
      </c>
      <c r="I63" s="54">
        <v>0.8751904572528767</v>
      </c>
    </row>
    <row r="64" spans="1:9" s="2" customFormat="1" ht="21.75" customHeight="1" x14ac:dyDescent="0.25">
      <c r="A64" s="44">
        <v>59</v>
      </c>
      <c r="B64" s="14" t="s">
        <v>70</v>
      </c>
      <c r="C64" s="3">
        <v>159</v>
      </c>
      <c r="D64" s="46">
        <v>4</v>
      </c>
      <c r="E64" s="46">
        <v>7</v>
      </c>
      <c r="F64" s="42">
        <v>44.346067099999999</v>
      </c>
      <c r="G64" s="42">
        <v>39.760944729999999</v>
      </c>
      <c r="H64" s="42">
        <v>4.5851223700000006</v>
      </c>
      <c r="I64" s="54">
        <v>0.89660588386496853</v>
      </c>
    </row>
    <row r="65" spans="1:9" s="2" customFormat="1" ht="21.75" customHeight="1" x14ac:dyDescent="0.25">
      <c r="A65" s="44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1.3207782800000001</v>
      </c>
      <c r="G65" s="42">
        <v>1.175636855</v>
      </c>
      <c r="H65" s="42">
        <v>0.14514142500000005</v>
      </c>
      <c r="I65" s="54">
        <v>0.89010916701196807</v>
      </c>
    </row>
    <row r="66" spans="1:9" s="2" customFormat="1" ht="21.75" customHeight="1" x14ac:dyDescent="0.25">
      <c r="A66" s="44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85.900059899999988</v>
      </c>
      <c r="G66" s="42">
        <v>74.686560044999993</v>
      </c>
      <c r="H66" s="42">
        <v>11.213499854999995</v>
      </c>
      <c r="I66" s="54">
        <v>0.86945876471735584</v>
      </c>
    </row>
    <row r="67" spans="1:9" s="2" customFormat="1" ht="21.75" customHeight="1" x14ac:dyDescent="0.25">
      <c r="A67" s="44">
        <v>62</v>
      </c>
      <c r="B67" s="14" t="s">
        <v>73</v>
      </c>
      <c r="C67" s="3">
        <v>391</v>
      </c>
      <c r="D67" s="46">
        <v>5</v>
      </c>
      <c r="E67" s="46">
        <v>9</v>
      </c>
      <c r="F67" s="42">
        <v>65.823385490999996</v>
      </c>
      <c r="G67" s="42">
        <v>52.272232586000001</v>
      </c>
      <c r="H67" s="42">
        <v>13.551152904999995</v>
      </c>
      <c r="I67" s="54">
        <v>0.79412859420613879</v>
      </c>
    </row>
    <row r="68" spans="1:9" s="2" customFormat="1" ht="21.75" customHeight="1" x14ac:dyDescent="0.25">
      <c r="A68" s="44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42.968321929999995</v>
      </c>
      <c r="G68" s="42">
        <v>35.312656783000001</v>
      </c>
      <c r="H68" s="42">
        <v>7.6556651469999935</v>
      </c>
      <c r="I68" s="54">
        <v>0.82183001794249377</v>
      </c>
    </row>
    <row r="69" spans="1:9" s="2" customFormat="1" ht="21.75" customHeight="1" x14ac:dyDescent="0.25">
      <c r="A69" s="44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41.011488870000001</v>
      </c>
      <c r="G69" s="42">
        <v>32.521488599999998</v>
      </c>
      <c r="H69" s="42">
        <v>8.490000270000003</v>
      </c>
      <c r="I69" s="54">
        <v>0.79298483189565527</v>
      </c>
    </row>
    <row r="70" spans="1:9" s="2" customFormat="1" ht="21.75" customHeight="1" x14ac:dyDescent="0.25">
      <c r="A70" s="44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9.0787902000000003</v>
      </c>
      <c r="G70" s="42">
        <v>6.3668321600000004</v>
      </c>
      <c r="H70" s="42">
        <v>2.7119580399999998</v>
      </c>
      <c r="I70" s="54">
        <v>0.70128640734064329</v>
      </c>
    </row>
    <row r="71" spans="1:9" s="2" customFormat="1" ht="21.75" customHeight="1" x14ac:dyDescent="0.25">
      <c r="A71" s="44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29.323561099999999</v>
      </c>
      <c r="G71" s="42">
        <v>25.954531589999998</v>
      </c>
      <c r="H71" s="42">
        <v>3.3690295100000007</v>
      </c>
      <c r="I71" s="54">
        <v>0.88510844398746757</v>
      </c>
    </row>
    <row r="72" spans="1:9" s="2" customFormat="1" ht="21.75" customHeight="1" x14ac:dyDescent="0.25">
      <c r="A72" s="44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4.5480087000000005</v>
      </c>
      <c r="G72" s="42">
        <v>4.2507229500000001</v>
      </c>
      <c r="H72" s="42">
        <v>0.29728575000000035</v>
      </c>
      <c r="I72" s="54">
        <v>0.93463386369497703</v>
      </c>
    </row>
    <row r="73" spans="1:9" s="2" customFormat="1" ht="25.5" customHeight="1" x14ac:dyDescent="0.25">
      <c r="A73" s="44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5.3870402500000001</v>
      </c>
      <c r="G73" s="42">
        <v>3.8822664900000001</v>
      </c>
      <c r="H73" s="42">
        <v>1.50477376</v>
      </c>
      <c r="I73" s="54">
        <v>0.72066780785163209</v>
      </c>
    </row>
    <row r="74" spans="1:9" s="2" customFormat="1" ht="21.75" customHeight="1" x14ac:dyDescent="0.25">
      <c r="A74" s="8"/>
      <c r="B74" s="61" t="s">
        <v>80</v>
      </c>
      <c r="C74" s="62">
        <f>C75+C76+C77</f>
        <v>62</v>
      </c>
      <c r="D74" s="62">
        <f t="shared" ref="D74:E74" si="0">D75+D76+D77</f>
        <v>1</v>
      </c>
      <c r="E74" s="62">
        <f t="shared" si="0"/>
        <v>0</v>
      </c>
      <c r="F74" s="59">
        <v>6.7084199499999997</v>
      </c>
      <c r="G74" s="59">
        <v>5.8905025900000005</v>
      </c>
      <c r="H74" s="60">
        <v>0.81791735999999915</v>
      </c>
      <c r="I74" s="56">
        <v>0.87807600506584282</v>
      </c>
    </row>
    <row r="75" spans="1:9" s="2" customFormat="1" ht="21.75" customHeight="1" x14ac:dyDescent="0.25">
      <c r="A75" s="44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0.3559446</v>
      </c>
      <c r="G75" s="42">
        <v>0.33198022999999999</v>
      </c>
      <c r="H75" s="42">
        <v>2.3964370000000013E-2</v>
      </c>
      <c r="I75" s="54">
        <v>0.93267376802081559</v>
      </c>
    </row>
    <row r="76" spans="1:9" s="2" customFormat="1" ht="21.75" customHeight="1" x14ac:dyDescent="0.25">
      <c r="A76" s="44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5.8268643500000001</v>
      </c>
      <c r="G76" s="42">
        <v>5.0920779300000003</v>
      </c>
      <c r="H76" s="42">
        <v>0.73478641999999983</v>
      </c>
      <c r="I76" s="54">
        <v>0.87389676983763143</v>
      </c>
    </row>
    <row r="77" spans="1:9" s="2" customFormat="1" ht="21.75" customHeight="1" x14ac:dyDescent="0.25">
      <c r="A77" s="44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0.52561099999999994</v>
      </c>
      <c r="G77" s="42">
        <v>0.46644443000000002</v>
      </c>
      <c r="H77" s="42">
        <v>5.9166569999999918E-2</v>
      </c>
      <c r="I77" s="54">
        <v>0.88743246546008481</v>
      </c>
    </row>
    <row r="78" spans="1:9" s="2" customFormat="1" ht="21.75" customHeight="1" x14ac:dyDescent="0.25">
      <c r="A78" s="8"/>
      <c r="B78" s="15" t="s">
        <v>84</v>
      </c>
      <c r="C78" s="62">
        <f>C79+C80+C81+C82+C83</f>
        <v>74</v>
      </c>
      <c r="D78" s="62">
        <f t="shared" ref="D78:E78" si="1">D79+D80+D81+D82+D83</f>
        <v>21</v>
      </c>
      <c r="E78" s="62">
        <f t="shared" si="1"/>
        <v>13</v>
      </c>
      <c r="F78" s="59">
        <v>6.4640212800000008</v>
      </c>
      <c r="G78" s="59">
        <v>5.3619810200000009</v>
      </c>
      <c r="H78" s="60">
        <v>1.1020402599999999</v>
      </c>
      <c r="I78" s="56">
        <v>0.82951165965220963</v>
      </c>
    </row>
    <row r="79" spans="1:9" s="2" customFormat="1" ht="21.75" customHeight="1" x14ac:dyDescent="0.25">
      <c r="A79" s="44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1.0761754000000001</v>
      </c>
      <c r="G79" s="42">
        <v>0.8781352</v>
      </c>
      <c r="H79" s="42">
        <v>0.19804020000000011</v>
      </c>
      <c r="I79" s="54">
        <v>0.81597770712497286</v>
      </c>
    </row>
    <row r="80" spans="1:9" s="2" customFormat="1" ht="21.75" customHeight="1" x14ac:dyDescent="0.25">
      <c r="A80" s="44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1.86712871</v>
      </c>
      <c r="G80" s="42">
        <v>1.4403305799999999</v>
      </c>
      <c r="H80" s="42">
        <v>0.42679813000000011</v>
      </c>
      <c r="I80" s="54">
        <v>0.77141472573327596</v>
      </c>
    </row>
    <row r="81" spans="1:9" s="2" customFormat="1" ht="21.75" customHeight="1" x14ac:dyDescent="0.25">
      <c r="A81" s="44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2.180463</v>
      </c>
      <c r="G81" s="42">
        <v>1.9506838200000001</v>
      </c>
      <c r="H81" s="42">
        <v>0.22977917999999997</v>
      </c>
      <c r="I81" s="54">
        <v>0.89461907185057532</v>
      </c>
    </row>
    <row r="82" spans="1:9" s="2" customFormat="1" ht="21.75" customHeight="1" x14ac:dyDescent="0.25">
      <c r="A82" s="44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0.20784250000000001</v>
      </c>
      <c r="G82" s="42">
        <v>0.18715681000000001</v>
      </c>
      <c r="H82" s="42">
        <v>2.0685690000000007E-2</v>
      </c>
      <c r="I82" s="54">
        <v>0.9004738574947011</v>
      </c>
    </row>
    <row r="83" spans="1:9" s="2" customFormat="1" ht="21.75" customHeight="1" x14ac:dyDescent="0.25">
      <c r="A83" s="44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1.13241167</v>
      </c>
      <c r="G83" s="42">
        <v>0.90567461000000005</v>
      </c>
      <c r="H83" s="42">
        <v>0.22673705999999993</v>
      </c>
      <c r="I83" s="54">
        <v>0.79977505642283753</v>
      </c>
    </row>
    <row r="84" spans="1:9" s="2" customFormat="1" ht="21.75" customHeight="1" x14ac:dyDescent="0.25">
      <c r="A84" s="8"/>
      <c r="B84" s="15" t="s">
        <v>90</v>
      </c>
      <c r="C84" s="62">
        <f>C85+C86+C87+C88+C89+C90</f>
        <v>227</v>
      </c>
      <c r="D84" s="62">
        <f t="shared" ref="D84:E84" si="2">D85+D86+D87+D88+D89+D90</f>
        <v>3</v>
      </c>
      <c r="E84" s="62">
        <f t="shared" si="2"/>
        <v>15</v>
      </c>
      <c r="F84" s="59">
        <v>42.56962</v>
      </c>
      <c r="G84" s="59">
        <v>36.060177859999996</v>
      </c>
      <c r="H84" s="60">
        <v>6.5094421400000044</v>
      </c>
      <c r="I84" s="56">
        <v>0.92845942485433919</v>
      </c>
    </row>
    <row r="85" spans="1:9" s="2" customFormat="1" ht="21.75" customHeight="1" x14ac:dyDescent="0.25">
      <c r="A85" s="44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3.7694999999999999</v>
      </c>
      <c r="G85" s="42">
        <v>3.38222267</v>
      </c>
      <c r="H85" s="42">
        <v>0.38727732999999986</v>
      </c>
      <c r="I85" s="54">
        <v>0.8972580435423001</v>
      </c>
    </row>
    <row r="86" spans="1:9" s="2" customFormat="1" ht="21.75" customHeight="1" x14ac:dyDescent="0.25">
      <c r="A86" s="44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2.7831000000000001</v>
      </c>
      <c r="G86" s="42">
        <v>2.2873698400000002</v>
      </c>
      <c r="H86" s="42">
        <v>0.49573015999999992</v>
      </c>
      <c r="I86" s="54">
        <v>0.82185227863930277</v>
      </c>
    </row>
    <row r="87" spans="1:9" s="2" customFormat="1" ht="21.75" customHeight="1" x14ac:dyDescent="0.25">
      <c r="A87" s="44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4.2721999999999998</v>
      </c>
      <c r="G87" s="42">
        <v>3.6428675199999998</v>
      </c>
      <c r="H87" s="42">
        <v>0.62933247999999997</v>
      </c>
      <c r="I87" s="54">
        <v>0.8526877405632749</v>
      </c>
    </row>
    <row r="88" spans="1:9" s="2" customFormat="1" ht="21.75" customHeight="1" x14ac:dyDescent="0.25">
      <c r="A88" s="44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0.34199000000000002</v>
      </c>
      <c r="G88" s="42">
        <v>0.32359113</v>
      </c>
      <c r="H88" s="42">
        <v>1.8398870000000012E-2</v>
      </c>
      <c r="I88" s="54">
        <v>0.94619847051811645</v>
      </c>
    </row>
    <row r="89" spans="1:9" s="2" customFormat="1" ht="21.75" customHeight="1" x14ac:dyDescent="0.25">
      <c r="A89" s="44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15.510630000000001</v>
      </c>
      <c r="G89" s="42">
        <v>13.40206154</v>
      </c>
      <c r="H89" s="42">
        <v>2.1085684600000008</v>
      </c>
      <c r="I89" s="54">
        <v>0.86405638938921914</v>
      </c>
    </row>
    <row r="90" spans="1:9" s="2" customFormat="1" ht="21.75" customHeight="1" x14ac:dyDescent="0.25">
      <c r="A90" s="44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15.6928</v>
      </c>
      <c r="G90" s="42">
        <v>12.8369301</v>
      </c>
      <c r="H90" s="42">
        <v>2.8558699000000001</v>
      </c>
      <c r="I90" s="54">
        <v>0.81801272852822859</v>
      </c>
    </row>
    <row r="91" spans="1:9" s="2" customFormat="1" ht="21.75" customHeight="1" x14ac:dyDescent="0.25">
      <c r="A91" s="8"/>
      <c r="B91" s="15" t="s">
        <v>97</v>
      </c>
      <c r="C91" s="62">
        <f>C92+C93+C94+C95</f>
        <v>57</v>
      </c>
      <c r="D91" s="62">
        <f t="shared" ref="D91:E91" si="3">D92+D93+D94+D95</f>
        <v>2</v>
      </c>
      <c r="E91" s="62">
        <f t="shared" si="3"/>
        <v>0</v>
      </c>
      <c r="F91" s="59">
        <v>5.7873772150354661</v>
      </c>
      <c r="G91" s="60">
        <v>4.3108502099999999</v>
      </c>
      <c r="H91" s="60">
        <v>1.4765270050354662</v>
      </c>
      <c r="I91" s="56">
        <v>0.74487113070848665</v>
      </c>
    </row>
    <row r="92" spans="1:9" s="2" customFormat="1" ht="21.75" customHeight="1" x14ac:dyDescent="0.25">
      <c r="A92" s="44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0.14740382999999999</v>
      </c>
      <c r="G92" s="42">
        <v>3.1199250000000001E-2</v>
      </c>
      <c r="H92" s="42">
        <v>0.11620457999999999</v>
      </c>
      <c r="I92" s="57">
        <v>0.21165839027401018</v>
      </c>
    </row>
    <row r="93" spans="1:9" s="2" customFormat="1" ht="21.75" customHeight="1" x14ac:dyDescent="0.25">
      <c r="A93" s="44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2">
        <v>0</v>
      </c>
      <c r="H93" s="42">
        <v>0</v>
      </c>
      <c r="I93" s="57">
        <v>0</v>
      </c>
    </row>
    <row r="94" spans="1:9" s="2" customFormat="1" ht="21.75" customHeight="1" x14ac:dyDescent="0.25">
      <c r="A94" s="44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4.8207772999999996</v>
      </c>
      <c r="G94" s="42">
        <v>3.77692966</v>
      </c>
      <c r="H94" s="42">
        <v>1.0438476399999996</v>
      </c>
      <c r="I94" s="57">
        <v>0.78346900889408844</v>
      </c>
    </row>
    <row r="95" spans="1:9" s="2" customFormat="1" ht="21.75" customHeight="1" x14ac:dyDescent="0.25">
      <c r="A95" s="44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0.81919608503546648</v>
      </c>
      <c r="G95" s="42">
        <v>0.50272130000000004</v>
      </c>
      <c r="H95" s="42">
        <v>0.31647478503546644</v>
      </c>
      <c r="I95" s="57">
        <v>0.61367644344823602</v>
      </c>
    </row>
    <row r="96" spans="1:9" s="2" customFormat="1" ht="21.75" customHeight="1" x14ac:dyDescent="0.25">
      <c r="A96" s="8"/>
      <c r="B96" s="15" t="s">
        <v>101</v>
      </c>
      <c r="C96" s="62">
        <f>C97+C98+C99</f>
        <v>7</v>
      </c>
      <c r="D96" s="62">
        <f t="shared" ref="D96:E96" si="4">D97+D98+D99</f>
        <v>0</v>
      </c>
      <c r="E96" s="62">
        <f t="shared" si="4"/>
        <v>0</v>
      </c>
      <c r="F96" s="59">
        <v>0.40928618899999997</v>
      </c>
      <c r="G96" s="59">
        <v>0.36108894000000002</v>
      </c>
      <c r="H96" s="60">
        <v>4.8197248999999942E-2</v>
      </c>
      <c r="I96" s="56">
        <v>0.88224071494384104</v>
      </c>
    </row>
    <row r="97" spans="1:9" s="2" customFormat="1" ht="21.75" customHeight="1" x14ac:dyDescent="0.25">
      <c r="A97" s="44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2">
        <v>0</v>
      </c>
      <c r="H97" s="42">
        <v>0</v>
      </c>
      <c r="I97" s="57">
        <v>0</v>
      </c>
    </row>
    <row r="98" spans="1:9" s="2" customFormat="1" ht="21.75" customHeight="1" x14ac:dyDescent="0.25">
      <c r="A98" s="44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0.40928618899999997</v>
      </c>
      <c r="G98" s="42">
        <v>0.36108894000000002</v>
      </c>
      <c r="H98" s="42">
        <v>4.8197248999999942E-2</v>
      </c>
      <c r="I98" s="57">
        <v>0.88224072635816164</v>
      </c>
    </row>
    <row r="99" spans="1:9" s="2" customFormat="1" ht="21.75" customHeight="1" x14ac:dyDescent="0.25">
      <c r="A99" s="44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2">
        <v>0</v>
      </c>
      <c r="H99" s="42">
        <v>0</v>
      </c>
      <c r="I99" s="57">
        <v>0</v>
      </c>
    </row>
    <row r="100" spans="1:9" s="2" customFormat="1" ht="21.75" customHeight="1" x14ac:dyDescent="0.25">
      <c r="A100" s="3"/>
      <c r="B100" s="4" t="s">
        <v>7</v>
      </c>
      <c r="C100" s="28">
        <f>SUM(C6:C99)-C96-C91-C84-C78-C74</f>
        <v>26320</v>
      </c>
      <c r="D100" s="28">
        <f>SUM(D6:D99)-D96-D91-D84-D78-D74</f>
        <v>1063</v>
      </c>
      <c r="E100" s="28">
        <f>SUM(E6:E99)-E96-E91-E84-E78-E74</f>
        <v>1286</v>
      </c>
      <c r="F100" s="52">
        <v>7883.0315234500003</v>
      </c>
      <c r="G100" s="52">
        <f>SUM(G6:G99)-G74-G78-G85-G86-G87-G88-G89-G90-G91-G96</f>
        <v>6377.8311610280007</v>
      </c>
      <c r="H100" s="52">
        <v>1505.20036</v>
      </c>
      <c r="I100" s="58">
        <v>0.80905163000981883</v>
      </c>
    </row>
    <row r="101" spans="1:9" s="2" customFormat="1" ht="37.5" customHeight="1" x14ac:dyDescent="0.25">
      <c r="A101" s="71" t="s">
        <v>122</v>
      </c>
      <c r="B101" s="71"/>
      <c r="C101" s="71"/>
      <c r="D101" s="71"/>
      <c r="E101" s="71"/>
      <c r="F101" s="71"/>
      <c r="G101" s="71"/>
      <c r="H101" s="71"/>
      <c r="I101" s="71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01.01.2016</vt:lpstr>
      <vt:lpstr>01.02.2016</vt:lpstr>
      <vt:lpstr>01.03.2016</vt:lpstr>
      <vt:lpstr>01.04.2016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Коробейникова Анна Дмитриевна</cp:lastModifiedBy>
  <cp:lastPrinted>2016-04-25T09:03:10Z</cp:lastPrinted>
  <dcterms:created xsi:type="dcterms:W3CDTF">2015-07-16T06:44:16Z</dcterms:created>
  <dcterms:modified xsi:type="dcterms:W3CDTF">2016-04-26T04:10:27Z</dcterms:modified>
</cp:coreProperties>
</file>