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отдел учета доходов\TMP OLD\Отдел учета доходов\Отчеты\Министерство\01.01.2017\"/>
    </mc:Choice>
  </mc:AlternateContent>
  <bookViews>
    <workbookView xWindow="0" yWindow="0" windowWidth="20730" windowHeight="11760" firstSheet="2" activeTab="12"/>
  </bookViews>
  <sheets>
    <sheet name="01.01.2016" sheetId="2" r:id="rId1"/>
    <sheet name="01.02.2016" sheetId="3" r:id="rId2"/>
    <sheet name="01.03.2016" sheetId="4" r:id="rId3"/>
    <sheet name="01.04.2016" sheetId="5" r:id="rId4"/>
    <sheet name="01.05.2016" sheetId="6" r:id="rId5"/>
    <sheet name="01.06.2016" sheetId="7" r:id="rId6"/>
    <sheet name="01.07.2016" sheetId="8" r:id="rId7"/>
    <sheet name="01.08.2016" sheetId="9" r:id="rId8"/>
    <sheet name="01.09.2016" sheetId="10" r:id="rId9"/>
    <sheet name="01.10.2016" sheetId="11" r:id="rId10"/>
    <sheet name="01.11.2016" sheetId="12" r:id="rId11"/>
    <sheet name="01.12.2016" sheetId="13" r:id="rId12"/>
    <sheet name="01.01.2017" sheetId="14" r:id="rId13"/>
  </sheets>
  <externalReferences>
    <externalReference r:id="rId14"/>
  </externalReferences>
  <definedNames>
    <definedName name="_xlnm._FilterDatabase" localSheetId="0" hidden="1">'01.01.2016'!$A$5:$J$5</definedName>
    <definedName name="_xlnm._FilterDatabase" localSheetId="1" hidden="1">'01.02.2016'!$A$5:$N$5</definedName>
    <definedName name="тип_нп">[1]Справочники!$B$89:$B$96</definedName>
    <definedName name="тип_ул">[1]Справочники!$B$100:$B$144</definedName>
    <definedName name="управл">[1]Справочники!$A$148:$A$152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6" i="14" l="1"/>
  <c r="E100" i="14" s="1"/>
  <c r="D96" i="14"/>
  <c r="C96" i="14"/>
  <c r="E91" i="14"/>
  <c r="D91" i="14"/>
  <c r="D100" i="14" s="1"/>
  <c r="C91" i="14"/>
  <c r="E84" i="14"/>
  <c r="D84" i="14"/>
  <c r="C84" i="14"/>
  <c r="C100" i="14" s="1"/>
  <c r="E78" i="14"/>
  <c r="D78" i="14"/>
  <c r="C78" i="14"/>
  <c r="E74" i="14"/>
  <c r="D74" i="14"/>
  <c r="C74" i="14"/>
  <c r="D100" i="12" l="1"/>
  <c r="E100" i="12"/>
  <c r="C100" i="12"/>
  <c r="D74" i="10" l="1"/>
  <c r="E74" i="10"/>
  <c r="C74" i="10"/>
  <c r="D78" i="10"/>
  <c r="E78" i="10"/>
  <c r="C78" i="10"/>
  <c r="D84" i="10"/>
  <c r="E84" i="10"/>
  <c r="C84" i="10"/>
  <c r="C91" i="10"/>
  <c r="D91" i="10"/>
  <c r="C96" i="10"/>
  <c r="M84" i="9" l="1"/>
  <c r="L84" i="9"/>
  <c r="K84" i="9"/>
  <c r="H96" i="6" l="1"/>
  <c r="G96" i="6"/>
  <c r="F96" i="6"/>
  <c r="H91" i="6"/>
  <c r="G91" i="6"/>
  <c r="F91" i="6"/>
  <c r="H78" i="6"/>
  <c r="G78" i="6"/>
  <c r="F78" i="6"/>
  <c r="F74" i="6"/>
  <c r="G74" i="6"/>
  <c r="G100" i="5" l="1"/>
  <c r="I25" i="5"/>
  <c r="H25" i="5"/>
  <c r="D96" i="5" l="1"/>
  <c r="E96" i="5"/>
  <c r="C96" i="5"/>
  <c r="D91" i="5"/>
  <c r="E91" i="5"/>
  <c r="C91" i="5"/>
  <c r="D84" i="5"/>
  <c r="E84" i="5"/>
  <c r="C84" i="5"/>
  <c r="D78" i="5"/>
  <c r="E78" i="5"/>
  <c r="C78" i="5"/>
  <c r="D74" i="5"/>
  <c r="E74" i="5"/>
  <c r="C74" i="5"/>
  <c r="D100" i="5" l="1"/>
  <c r="C100" i="5"/>
  <c r="E100" i="5"/>
  <c r="E100" i="3"/>
  <c r="F100" i="3"/>
  <c r="D100" i="3"/>
  <c r="H100" i="3" l="1"/>
  <c r="I100" i="3"/>
  <c r="C100" i="3" l="1"/>
  <c r="E100" i="2" l="1"/>
  <c r="F100" i="2"/>
  <c r="D100" i="2"/>
  <c r="C100" i="2" l="1"/>
</calcChain>
</file>

<file path=xl/sharedStrings.xml><?xml version="1.0" encoding="utf-8"?>
<sst xmlns="http://schemas.openxmlformats.org/spreadsheetml/2006/main" count="1484" uniqueCount="145">
  <si>
    <t>№ п/п</t>
  </si>
  <si>
    <t>Наименование МО</t>
  </si>
  <si>
    <t>Количество МКД, формирующих фонд капремонта на счете регионального оператора</t>
  </si>
  <si>
    <t>Количество МКД, открывших спецсчета на имя регионального оператора (собственники помещений)</t>
  </si>
  <si>
    <t>Количество МКД, открывших спецсчета (ТСЖ, жилой кооператив)</t>
  </si>
  <si>
    <t>Собираемость взносов на капремонт общего имущества МКД, в %</t>
  </si>
  <si>
    <t>Факт, млн. руб.</t>
  </si>
  <si>
    <t>ИТОГО</t>
  </si>
  <si>
    <t xml:space="preserve">План (без учета последнего расчетного месяца), млн. руб. </t>
  </si>
  <si>
    <t>Поступление взносов на капремонт*</t>
  </si>
  <si>
    <t>Форма 2</t>
  </si>
  <si>
    <t>задолженность, мл.руб.</t>
  </si>
  <si>
    <t>Муниципальное образование город Алапаевск</t>
  </si>
  <si>
    <t xml:space="preserve">Алапаевское муниципальное образование   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</si>
  <si>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</si>
  <si>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</si>
  <si>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</si>
  <si>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</si>
  <si>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</si>
  <si>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</si>
  <si>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</si>
  <si>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</si>
  <si>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</si>
  <si>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Верх-Нейвинский</t>
  </si>
  <si>
    <t>городской округ Верхнее Дуброво</t>
  </si>
  <si>
    <t>Верхнесалдинский городской округ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</si>
  <si>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</si>
  <si>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</si>
  <si>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</si>
  <si>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</si>
  <si>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</si>
  <si>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</si>
  <si>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</si>
  <si>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</si>
  <si>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</si>
  <si>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</si>
  <si>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</si>
  <si>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</si>
  <si>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</si>
  <si>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Каменский городской округ</t>
  </si>
  <si>
    <t>город Каменск-Уральский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</si>
  <si>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</si>
  <si>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</si>
  <si>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</si>
  <si>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</si>
  <si>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</si>
  <si>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</si>
  <si>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</si>
  <si>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</si>
  <si>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</si>
  <si>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</si>
  <si>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</si>
  <si>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</si>
  <si>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</si>
  <si>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Нижнетуринский городской округ</t>
  </si>
  <si>
    <t>город Нижний Тагил</t>
  </si>
  <si>
    <t>городской округ Нижняя Салда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</si>
  <si>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</si>
  <si>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</si>
  <si>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</si>
  <si>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</si>
  <si>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</si>
  <si>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</si>
  <si>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</si>
  <si>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</si>
  <si>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</si>
  <si>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</si>
  <si>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</si>
  <si>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</si>
  <si>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</si>
  <si>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</si>
  <si>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</si>
  <si>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</si>
  <si>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</si>
  <si>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</si>
  <si>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</si>
  <si>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</si>
  <si>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</si>
  <si>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"поселок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</si>
  <si>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</si>
  <si>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</si>
  <si>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</si>
  <si>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</si>
  <si>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</si>
  <si>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</si>
  <si>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</si>
  <si>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</si>
  <si>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</si>
  <si>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</si>
  <si>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</si>
  <si>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</si>
  <si>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</si>
  <si>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</si>
  <si>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</si>
  <si>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</si>
  <si>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</si>
  <si>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</si>
  <si>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</si>
  <si>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</si>
  <si>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Слободо-Туринское сельское поселение</t>
  </si>
  <si>
    <t>Усть-Ницинское сельское поселение</t>
  </si>
  <si>
    <t>Таборинский муниципальный район</t>
  </si>
  <si>
    <t>Таборинское сельское поселение</t>
  </si>
  <si>
    <t>Сладковское сельское поселение**</t>
  </si>
  <si>
    <t>** все дома формируют фонд капитального ремонта на специальном счете</t>
  </si>
  <si>
    <t>Кузнецовское сельское поселение***</t>
  </si>
  <si>
    <t>Унже-Павинское сельское поселение***</t>
  </si>
  <si>
    <t>*** нет многоквартирных домов, включенных в региональную программу капитального ремонта</t>
  </si>
  <si>
    <t>Заместитель генерального директора по экономике и финансам</t>
  </si>
  <si>
    <t>С.П. Баранова</t>
  </si>
  <si>
    <t>исп. Г.А. Петухова</t>
  </si>
  <si>
    <t>287-54-54*166</t>
  </si>
  <si>
    <t>Количество МКД из старой регпрограммы за минусом ветхих, аварийных и т.д.</t>
  </si>
  <si>
    <t>Информация по поступившим взносам на капитальный ремонт МКД в разрезе МО на 01.01.2016г.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</si>
  <si>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декабрь 2015 года</t>
  </si>
  <si>
    <t>Информация по поступившим взносам на капитальный ремонт МКД в разрезе МО на 01.02.2016г.</t>
  </si>
  <si>
    <t>И.о. начальника отдела учета доходов</t>
  </si>
  <si>
    <t>Ю. О. Петелина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</si>
  <si>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январь 2016 года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</si>
  <si>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февраль 2016 года</t>
  </si>
  <si>
    <t>Информация по поступившим взносам на капитальный ремонт МКД в разрезе МО на 01.03.2016г.</t>
  </si>
  <si>
    <t>Информация по поступившим взносам на капитальный ремонт МКД в разрезе МО на 01.04.2016г.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</si>
  <si>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март 2016 года</t>
  </si>
  <si>
    <t>Информация по поступившим взносам на капитальный ремонт МКД в разрезе МО на 01.05.2016г.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</si>
  <si>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апрель 2016 года</t>
  </si>
  <si>
    <t>Информация по поступившим взносам на капитальный ремонт МКД в разрезе МО на 01.06.2016г.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</si>
  <si>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май 2016 года</t>
  </si>
  <si>
    <t>Информация по поступившим взносам на капитальный ремонт МКД в разрезе МО на 01.07.2016г.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</si>
  <si>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июнь 2016 года</t>
  </si>
  <si>
    <t>Ю.О. Петелина</t>
  </si>
  <si>
    <t>И.о. заместителя генерального директора</t>
  </si>
  <si>
    <t>Заместитель генерального директора</t>
  </si>
  <si>
    <t>Информация по поступившим взносам на капитальный ремонт МКД в разрезе МО на 01.08.2016г.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</si>
  <si>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июль 2016 года</t>
  </si>
  <si>
    <t>Информация по поступившим взносам на капитальный ремонт МКД в разрезе МО на 01.09.2016г.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</si>
  <si>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август 2016 года</t>
  </si>
  <si>
    <t>О.В. Камаева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</si>
  <si>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сентябрь 2016 года</t>
  </si>
  <si>
    <t>Информация по поступившим взносам на капитальный ремонт МКД в разрезе МО на 01.10.2016г.</t>
  </si>
  <si>
    <t>Информация по поступившим взносам на капитальный ремонт МКД в разрезе МО на 01.11.2016г.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</si>
  <si>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октябрь 2016 года</t>
  </si>
  <si>
    <t>Информация по поступившим взносам на капитальный ремонт МКД в разрезе МО на 01.12.2016г.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</si>
  <si>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ноябрь 2016 года</t>
  </si>
  <si>
    <t>Информация по поступившим взносам на капитальный ремонт МКД в разрезе МО на 01.01.2017г.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</si>
  <si>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декабрь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</si>
</sst>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6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134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Fill="1" applyBorder="1" applyAlignment="1">
      <alignment horizontal="center"/>
    </xf>
    <xf numFmtId="0" fontId="4" fillId="0" borderId="2" xfId="0" applyFont="1" applyFill="1" applyBorder="1"/>
    <xf numFmtId="0" fontId="1" fillId="0" borderId="2" xfId="0" applyFont="1" applyFill="1" applyBorder="1"/>
    <xf numFmtId="9" fontId="8" fillId="0" borderId="1" xfId="0" applyNumberFormat="1" applyFont="1" applyBorder="1"/>
    <xf numFmtId="49" fontId="5" fillId="2" borderId="1" xfId="0" applyNumberFormat="1" applyFont="1" applyFill="1" applyBorder="1"/>
    <xf numFmtId="49" fontId="6" fillId="3" borderId="1" xfId="0" applyNumberFormat="1" applyFont="1" applyFill="1" applyBorder="1"/>
    <xf numFmtId="49" fontId="7" fillId="2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/>
    <xf numFmtId="0" fontId="7" fillId="2" borderId="1" xfId="0" applyNumberFormat="1" applyFont="1" applyFill="1" applyBorder="1"/>
    <xf numFmtId="49" fontId="3" fillId="0" borderId="1" xfId="0" applyNumberFormat="1" applyFont="1" applyFill="1" applyBorder="1" applyAlignment="1">
      <alignment horizontal="right"/>
    </xf>
    <xf numFmtId="9" fontId="9" fillId="0" borderId="1" xfId="0" applyNumberFormat="1" applyFont="1" applyBorder="1"/>
    <xf numFmtId="2" fontId="10" fillId="0" borderId="1" xfId="0" applyNumberFormat="1" applyFont="1" applyFill="1" applyBorder="1"/>
    <xf numFmtId="2" fontId="1" fillId="3" borderId="1" xfId="0" applyNumberFormat="1" applyFont="1" applyFill="1" applyBorder="1"/>
    <xf numFmtId="2" fontId="11" fillId="0" borderId="1" xfId="0" applyNumberFormat="1" applyFont="1" applyFill="1" applyBorder="1"/>
    <xf numFmtId="9" fontId="9" fillId="3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2" fillId="0" borderId="0" xfId="0" applyNumberFormat="1" applyFont="1" applyAlignment="1">
      <alignment horizontal="center" wrapText="1"/>
    </xf>
    <xf numFmtId="4" fontId="1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/>
    <xf numFmtId="4" fontId="1" fillId="3" borderId="1" xfId="0" applyNumberFormat="1" applyFont="1" applyFill="1" applyBorder="1"/>
    <xf numFmtId="4" fontId="11" fillId="0" borderId="1" xfId="0" applyNumberFormat="1" applyFont="1" applyFill="1" applyBorder="1"/>
    <xf numFmtId="4" fontId="1" fillId="0" borderId="2" xfId="0" applyNumberFormat="1" applyFont="1" applyFill="1" applyBorder="1"/>
    <xf numFmtId="4" fontId="4" fillId="0" borderId="0" xfId="0" applyNumberFormat="1" applyFont="1" applyFill="1"/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10" fillId="3" borderId="1" xfId="0" applyNumberFormat="1" applyFont="1" applyFill="1" applyBorder="1"/>
    <xf numFmtId="4" fontId="13" fillId="0" borderId="1" xfId="1" applyNumberFormat="1" applyBorder="1"/>
    <xf numFmtId="4" fontId="13" fillId="0" borderId="1" xfId="1" applyNumberFormat="1" applyBorder="1"/>
    <xf numFmtId="4" fontId="13" fillId="0" borderId="1" xfId="1" applyNumberFormat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14" fillId="0" borderId="1" xfId="0" applyFont="1" applyFill="1" applyBorder="1"/>
    <xf numFmtId="9" fontId="1" fillId="0" borderId="0" xfId="0" applyNumberFormat="1" applyFont="1" applyFill="1" applyAlignment="1">
      <alignment horizontal="right"/>
    </xf>
    <xf numFmtId="9" fontId="1" fillId="0" borderId="0" xfId="0" applyNumberFormat="1" applyFont="1" applyFill="1"/>
    <xf numFmtId="9" fontId="13" fillId="0" borderId="1" xfId="1" applyNumberFormat="1" applyBorder="1"/>
    <xf numFmtId="9" fontId="1" fillId="3" borderId="1" xfId="0" applyNumberFormat="1" applyFont="1" applyFill="1" applyBorder="1"/>
    <xf numFmtId="9" fontId="1" fillId="0" borderId="1" xfId="0" applyNumberFormat="1" applyFont="1" applyFill="1" applyBorder="1"/>
    <xf numFmtId="4" fontId="15" fillId="0" borderId="1" xfId="1" applyNumberFormat="1" applyFont="1" applyBorder="1"/>
    <xf numFmtId="9" fontId="15" fillId="0" borderId="1" xfId="1" applyNumberFormat="1" applyFont="1" applyBorder="1"/>
    <xf numFmtId="9" fontId="16" fillId="0" borderId="1" xfId="0" applyNumberFormat="1" applyFont="1" applyBorder="1"/>
    <xf numFmtId="9" fontId="16" fillId="0" borderId="1" xfId="0" applyNumberFormat="1" applyFont="1" applyFill="1" applyBorder="1"/>
    <xf numFmtId="9" fontId="17" fillId="3" borderId="1" xfId="0" applyNumberFormat="1" applyFont="1" applyFill="1" applyBorder="1" applyAlignment="1">
      <alignment horizontal="right"/>
    </xf>
    <xf numFmtId="9" fontId="16" fillId="0" borderId="1" xfId="0" applyNumberFormat="1" applyFont="1" applyBorder="1" applyAlignment="1">
      <alignment horizontal="right"/>
    </xf>
    <xf numFmtId="9" fontId="18" fillId="0" borderId="1" xfId="0" applyNumberFormat="1" applyFont="1" applyBorder="1"/>
    <xf numFmtId="4" fontId="13" fillId="3" borderId="1" xfId="1" applyNumberFormat="1" applyFill="1" applyBorder="1"/>
    <xf numFmtId="4" fontId="13" fillId="5" borderId="1" xfId="1" applyNumberFormat="1" applyFill="1" applyBorder="1"/>
    <xf numFmtId="49" fontId="6" fillId="5" borderId="1" xfId="0" applyNumberFormat="1" applyFont="1" applyFill="1" applyBorder="1"/>
    <xf numFmtId="0" fontId="1" fillId="5" borderId="1" xfId="0" applyFont="1" applyFill="1" applyBorder="1"/>
    <xf numFmtId="0" fontId="1" fillId="0" borderId="1" xfId="0" applyFont="1" applyFill="1" applyBorder="1" applyAlignment="1">
      <alignment horizontal="center"/>
    </xf>
    <xf numFmtId="4" fontId="12" fillId="0" borderId="1" xfId="1" applyNumberFormat="1" applyFont="1" applyBorder="1"/>
    <xf numFmtId="4" fontId="12" fillId="3" borderId="1" xfId="1" applyNumberFormat="1" applyFont="1" applyFill="1" applyBorder="1"/>
    <xf numFmtId="4" fontId="12" fillId="5" borderId="1" xfId="1" applyNumberFormat="1" applyFont="1" applyFill="1" applyBorder="1"/>
    <xf numFmtId="9" fontId="12" fillId="0" borderId="1" xfId="0" applyNumberFormat="1" applyFont="1" applyBorder="1"/>
    <xf numFmtId="9" fontId="12" fillId="5" borderId="1" xfId="0" applyNumberFormat="1" applyFont="1" applyFill="1" applyBorder="1"/>
    <xf numFmtId="4" fontId="19" fillId="0" borderId="1" xfId="1" applyNumberFormat="1" applyFont="1" applyBorder="1"/>
    <xf numFmtId="0" fontId="14" fillId="5" borderId="1" xfId="0" applyFont="1" applyFill="1" applyBorder="1"/>
    <xf numFmtId="1" fontId="20" fillId="0" borderId="1" xfId="0" applyNumberFormat="1" applyFont="1" applyFill="1" applyBorder="1" applyAlignment="1">
      <alignment horizontal="right"/>
    </xf>
    <xf numFmtId="4" fontId="2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21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21" fillId="0" borderId="1" xfId="0" applyNumberFormat="1" applyFont="1" applyFill="1" applyBorder="1" applyAlignment="1">
      <alignment horizontal="center"/>
    </xf>
    <xf numFmtId="4" fontId="16" fillId="0" borderId="1" xfId="1" applyNumberFormat="1" applyFont="1" applyBorder="1"/>
    <xf numFmtId="4" fontId="16" fillId="3" borderId="1" xfId="1" applyNumberFormat="1" applyFont="1" applyFill="1" applyBorder="1"/>
    <xf numFmtId="164" fontId="16" fillId="0" borderId="1" xfId="0" applyNumberFormat="1" applyFont="1" applyBorder="1"/>
    <xf numFmtId="164" fontId="16" fillId="3" borderId="1" xfId="0" applyNumberFormat="1" applyFont="1" applyFill="1" applyBorder="1"/>
    <xf numFmtId="164" fontId="18" fillId="0" borderId="1" xfId="0" applyNumberFormat="1" applyFont="1" applyBorder="1"/>
    <xf numFmtId="0" fontId="1" fillId="0" borderId="1" xfId="0" applyFont="1" applyFill="1" applyBorder="1" applyAlignment="1">
      <alignment horizontal="center"/>
    </xf>
    <xf numFmtId="9" fontId="16" fillId="0" borderId="1" xfId="1" applyNumberFormat="1" applyFont="1" applyBorder="1"/>
    <xf numFmtId="9" fontId="22" fillId="0" borderId="1" xfId="1" applyNumberFormat="1" applyFont="1" applyBorder="1"/>
    <xf numFmtId="4" fontId="22" fillId="0" borderId="1" xfId="1" applyNumberFormat="1" applyFont="1" applyBorder="1"/>
    <xf numFmtId="9" fontId="16" fillId="3" borderId="1" xfId="1" applyNumberFormat="1" applyFont="1" applyFill="1" applyBorder="1"/>
    <xf numFmtId="3" fontId="2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/>
    <xf numFmtId="4" fontId="16" fillId="0" borderId="1" xfId="1" applyNumberFormat="1" applyFont="1" applyFill="1" applyBorder="1"/>
    <xf numFmtId="9" fontId="16" fillId="0" borderId="1" xfId="1" applyNumberFormat="1" applyFont="1" applyFill="1" applyBorder="1"/>
    <xf numFmtId="0" fontId="1" fillId="0" borderId="1" xfId="0" applyFont="1" applyFill="1" applyBorder="1" applyAlignment="1">
      <alignment horizontal="center"/>
    </xf>
    <xf numFmtId="4" fontId="21" fillId="0" borderId="1" xfId="0" applyNumberFormat="1" applyFont="1" applyFill="1" applyBorder="1" applyAlignment="1">
      <alignment horizontal="center"/>
    </xf>
    <xf numFmtId="9" fontId="22" fillId="0" borderId="1" xfId="1" applyNumberFormat="1" applyFont="1" applyFill="1" applyBorder="1"/>
    <xf numFmtId="0" fontId="1" fillId="0" borderId="1" xfId="0" applyFont="1" applyFill="1" applyBorder="1" applyAlignment="1">
      <alignment horizontal="center"/>
    </xf>
    <xf numFmtId="4" fontId="21" fillId="0" borderId="1" xfId="0" applyNumberFormat="1" applyFont="1" applyFill="1" applyBorder="1" applyAlignment="1">
      <alignment horizontal="center"/>
    </xf>
    <xf numFmtId="0" fontId="23" fillId="0" borderId="0" xfId="0" applyFont="1" applyFill="1"/>
    <xf numFmtId="0" fontId="1" fillId="0" borderId="1" xfId="0" applyFont="1" applyFill="1" applyBorder="1" applyAlignment="1">
      <alignment horizontal="center"/>
    </xf>
    <xf numFmtId="4" fontId="2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21" fillId="0" borderId="1" xfId="0" applyNumberFormat="1" applyFont="1" applyFill="1" applyBorder="1" applyAlignment="1">
      <alignment horizontal="center"/>
    </xf>
    <xf numFmtId="0" fontId="24" fillId="0" borderId="0" xfId="0" applyFont="1" applyFill="1"/>
    <xf numFmtId="0" fontId="24" fillId="0" borderId="2" xfId="0" applyFont="1" applyFill="1" applyBorder="1"/>
    <xf numFmtId="9" fontId="24" fillId="0" borderId="0" xfId="0" applyNumberFormat="1" applyFont="1" applyFill="1"/>
    <xf numFmtId="0" fontId="1" fillId="0" borderId="1" xfId="0" applyFont="1" applyFill="1" applyBorder="1" applyAlignment="1">
      <alignment horizontal="center"/>
    </xf>
    <xf numFmtId="4" fontId="2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21" fillId="0" borderId="1" xfId="0" applyNumberFormat="1" applyFont="1" applyFill="1" applyBorder="1" applyAlignment="1">
      <alignment horizontal="center"/>
    </xf>
    <xf numFmtId="0" fontId="25" fillId="0" borderId="0" xfId="0" applyFont="1" applyFill="1"/>
    <xf numFmtId="0" fontId="25" fillId="0" borderId="2" xfId="0" applyFont="1" applyFill="1" applyBorder="1"/>
    <xf numFmtId="9" fontId="25" fillId="0" borderId="0" xfId="0" applyNumberFormat="1" applyFont="1" applyFill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4" borderId="0" xfId="0" applyFont="1" applyFill="1" applyAlignment="1">
      <alignment horizontal="left" wrapText="1"/>
    </xf>
    <xf numFmtId="4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9" fontId="1" fillId="0" borderId="1" xfId="0" applyNumberFormat="1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wrapText="1"/>
    </xf>
    <xf numFmtId="4" fontId="21" fillId="0" borderId="1" xfId="0" applyNumberFormat="1" applyFont="1" applyFill="1" applyBorder="1" applyAlignment="1">
      <alignment horizontal="center"/>
    </xf>
    <xf numFmtId="9" fontId="21" fillId="0" borderId="1" xfId="0" applyNumberFormat="1" applyFont="1" applyFill="1" applyBorder="1" applyAlignment="1">
      <alignment horizontal="center" wrapText="1"/>
    </xf>
    <xf numFmtId="4" fontId="21" fillId="0" borderId="1" xfId="0" applyNumberFormat="1" applyFont="1" applyFill="1" applyBorder="1" applyAlignment="1">
      <alignment horizontal="center" wrapText="1"/>
    </xf>
    <xf numFmtId="3" fontId="26" fillId="0" borderId="1" xfId="0" applyNumberFormat="1" applyFont="1" applyFill="1" applyBorder="1" applyAlignment="1">
      <alignment horizontal="center" vertical="center"/>
    </xf>
    <xf numFmtId="4" fontId="22" fillId="0" borderId="1" xfId="1" applyNumberFormat="1" applyFont="1" applyBorder="1" applyAlignment="1">
      <alignment horizontal="right" vertical="center"/>
    </xf>
    <xf numFmtId="9" fontId="22" fillId="0" borderId="1" xfId="1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\Users\Marat\Downloads\&#1055;&#1086;%20&#1079;&#1072;&#1087;&#1088;&#1086;&#1089;&#1091;\&#1052;&#1054;%20&#1075;&#1086;&#1088;&#1086;&#1076;%20&#1053;&#1080;&#1078;&#1085;&#1080;&#1081;%20&#1058;&#1072;&#1075;&#1080;&#1083;\&#1059;&#1087;&#1088;&#1072;&#1074;&#1083;&#1077;&#1085;&#1080;&#1077;%20&#1052;&#1050;&#1044;%20&#1052;&#1054;%20&#1075;&#1086;&#1088;&#1086;&#1076;%20&#1053;&#1080;&#1078;&#1085;&#1080;&#1081;%20&#1058;&#1072;&#1075;&#1080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Инструкция по заполнению"/>
      <sheetName val="Справочники"/>
      <sheetName val="tmpWQ1"/>
    </sheetNames>
    <sheetDataSet>
      <sheetData sheetId="0"/>
      <sheetData sheetId="1"/>
      <sheetData sheetId="2">
        <row r="89">
          <cell r="B89" t="str">
            <v>г.</v>
          </cell>
        </row>
        <row r="90">
          <cell r="B90" t="str">
            <v>п.</v>
          </cell>
        </row>
        <row r="91">
          <cell r="B91" t="str">
            <v>пгт</v>
          </cell>
        </row>
        <row r="92">
          <cell r="B92" t="str">
            <v>рп</v>
          </cell>
        </row>
        <row r="93">
          <cell r="B93" t="str">
            <v>аул</v>
          </cell>
        </row>
        <row r="94">
          <cell r="B94" t="str">
            <v>д.</v>
          </cell>
        </row>
        <row r="95">
          <cell r="B95" t="str">
            <v>мкр</v>
          </cell>
        </row>
        <row r="96">
          <cell r="B96" t="str">
            <v>с.</v>
          </cell>
        </row>
        <row r="100">
          <cell r="B100" t="str">
            <v>ул.</v>
          </cell>
        </row>
        <row r="101">
          <cell r="B101" t="str">
            <v>проспект</v>
          </cell>
        </row>
        <row r="102">
          <cell r="B102" t="str">
            <v>пер.</v>
          </cell>
        </row>
        <row r="103">
          <cell r="B103" t="str">
            <v>база</v>
          </cell>
        </row>
        <row r="104">
          <cell r="B104" t="str">
            <v>б.о.</v>
          </cell>
        </row>
        <row r="105">
          <cell r="B105" t="str">
            <v>б.п.</v>
          </cell>
        </row>
        <row r="106">
          <cell r="B106" t="str">
            <v>бульвар</v>
          </cell>
        </row>
        <row r="107">
          <cell r="B107" t="str">
            <v>в.г.</v>
          </cell>
        </row>
        <row r="108">
          <cell r="B108" t="str">
            <v>в.ч.</v>
          </cell>
        </row>
        <row r="109">
          <cell r="B109" t="str">
            <v>дача</v>
          </cell>
        </row>
        <row r="110">
          <cell r="B110" t="str">
            <v>д.к.</v>
          </cell>
        </row>
        <row r="111">
          <cell r="B111" t="str">
            <v>д.дом</v>
          </cell>
        </row>
        <row r="112">
          <cell r="B112" t="str">
            <v>дом.и.</v>
          </cell>
        </row>
        <row r="113">
          <cell r="B113" t="str">
            <v>жмс.</v>
          </cell>
        </row>
        <row r="114">
          <cell r="B114" t="str">
            <v>завод</v>
          </cell>
        </row>
        <row r="115">
          <cell r="B115" t="str">
            <v>интернат</v>
          </cell>
        </row>
        <row r="116">
          <cell r="B116" t="str">
            <v>казарма</v>
          </cell>
        </row>
        <row r="117">
          <cell r="B117" t="str">
            <v>кв.</v>
          </cell>
        </row>
        <row r="118">
          <cell r="B118" t="str">
            <v>кордон</v>
          </cell>
        </row>
        <row r="119">
          <cell r="B119" t="str">
            <v>маг.</v>
          </cell>
        </row>
        <row r="120">
          <cell r="B120" t="str">
            <v>мкр.</v>
          </cell>
        </row>
        <row r="121">
          <cell r="B121" t="str">
            <v>общежитие</v>
          </cell>
        </row>
        <row r="122">
          <cell r="B122" t="str">
            <v>околоток</v>
          </cell>
        </row>
        <row r="123">
          <cell r="B123" t="str">
            <v>парк</v>
          </cell>
        </row>
        <row r="124">
          <cell r="B124" t="str">
            <v>п.л.</v>
          </cell>
        </row>
        <row r="125">
          <cell r="B125" t="str">
            <v>питомник</v>
          </cell>
        </row>
        <row r="126">
          <cell r="B126" t="str">
            <v>пл.</v>
          </cell>
        </row>
        <row r="127">
          <cell r="B127" t="str">
            <v>пд.</v>
          </cell>
        </row>
        <row r="128">
          <cell r="B128" t="str">
            <v>поселок</v>
          </cell>
        </row>
        <row r="129">
          <cell r="B129" t="str">
            <v>посселок</v>
          </cell>
        </row>
        <row r="130">
          <cell r="B130" t="str">
            <v>приют</v>
          </cell>
        </row>
        <row r="131">
          <cell r="B131" t="str">
            <v>пр.</v>
          </cell>
        </row>
        <row r="132">
          <cell r="B132" t="str">
            <v>разъезд</v>
          </cell>
        </row>
        <row r="133">
          <cell r="B133" t="str">
            <v>садовое об</v>
          </cell>
        </row>
        <row r="134">
          <cell r="B134" t="str">
            <v>санаторий</v>
          </cell>
        </row>
        <row r="135">
          <cell r="B135" t="str">
            <v>склад</v>
          </cell>
        </row>
        <row r="136">
          <cell r="B136" t="str">
            <v>сп.</v>
          </cell>
        </row>
        <row r="137">
          <cell r="B137" t="str">
            <v>станция</v>
          </cell>
        </row>
        <row r="138">
          <cell r="B138" t="str">
            <v>территория</v>
          </cell>
        </row>
        <row r="139">
          <cell r="B139" t="str">
            <v>туп.</v>
          </cell>
        </row>
        <row r="140">
          <cell r="B140" t="str">
            <v>участок</v>
          </cell>
        </row>
        <row r="141">
          <cell r="B141" t="str">
            <v>учреждение</v>
          </cell>
        </row>
        <row r="142">
          <cell r="B142" t="str">
            <v>хутор</v>
          </cell>
        </row>
        <row r="143">
          <cell r="B143" t="str">
            <v>школа инте</v>
          </cell>
        </row>
        <row r="144">
          <cell r="B144" t="str">
            <v>ш.</v>
          </cell>
        </row>
        <row r="148">
          <cell r="A148" t="str">
            <v>Непосредственное управление</v>
          </cell>
        </row>
        <row r="149">
          <cell r="A149" t="str">
            <v>ТСЖ</v>
          </cell>
        </row>
        <row r="150">
          <cell r="A150" t="str">
            <v>УК</v>
          </cell>
        </row>
        <row r="151">
          <cell r="A151" t="str">
            <v>Не выбран</v>
          </cell>
        </row>
        <row r="152">
          <cell r="A152" t="str">
            <v>Нет данных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"/>
  <sheetViews>
    <sheetView topLeftCell="A91" workbookViewId="0">
      <selection activeCell="J94" sqref="J94"/>
    </sheetView>
  </sheetViews>
  <sheetFormatPr defaultRowHeight="15" x14ac:dyDescent="0.25"/>
  <cols>
    <col min="1" max="1" width="9.140625" style="1"/>
    <col min="2" max="2" width="69.85546875" style="1" customWidth="1"/>
    <col min="3" max="3" width="69.85546875" style="1" hidden="1" customWidth="1"/>
    <col min="4" max="4" width="16.140625" style="2" customWidth="1"/>
    <col min="5" max="5" width="14" style="2" customWidth="1"/>
    <col min="6" max="6" width="12.5703125" style="2" customWidth="1"/>
    <col min="7" max="7" width="17.28515625" style="2" customWidth="1"/>
    <col min="8" max="9" width="16.85546875" style="2" customWidth="1"/>
    <col min="10" max="10" width="14.28515625" style="2" customWidth="1"/>
    <col min="11" max="16384" width="9.140625" style="1"/>
  </cols>
  <sheetData>
    <row r="1" spans="1:10" x14ac:dyDescent="0.25">
      <c r="J1" s="6" t="s">
        <v>10</v>
      </c>
    </row>
    <row r="2" spans="1:10" ht="38.25" customHeight="1" x14ac:dyDescent="0.3">
      <c r="B2" s="115" t="s">
        <v>113</v>
      </c>
      <c r="C2" s="115"/>
      <c r="D2" s="116"/>
      <c r="E2" s="116"/>
      <c r="F2" s="116"/>
      <c r="G2" s="115"/>
      <c r="H2" s="115"/>
      <c r="I2" s="7"/>
    </row>
    <row r="3" spans="1:10" x14ac:dyDescent="0.25">
      <c r="A3" s="117" t="s">
        <v>0</v>
      </c>
      <c r="B3" s="118" t="s">
        <v>1</v>
      </c>
      <c r="C3" s="17"/>
      <c r="D3" s="119" t="s">
        <v>2</v>
      </c>
      <c r="E3" s="119" t="s">
        <v>3</v>
      </c>
      <c r="F3" s="119" t="s">
        <v>4</v>
      </c>
      <c r="G3" s="120" t="s">
        <v>9</v>
      </c>
      <c r="H3" s="120"/>
      <c r="I3" s="10"/>
      <c r="J3" s="119" t="s">
        <v>5</v>
      </c>
    </row>
    <row r="4" spans="1:10" x14ac:dyDescent="0.25">
      <c r="A4" s="117"/>
      <c r="B4" s="118"/>
      <c r="C4" s="17"/>
      <c r="D4" s="119"/>
      <c r="E4" s="119"/>
      <c r="F4" s="119"/>
      <c r="G4" s="119" t="s">
        <v>8</v>
      </c>
      <c r="H4" s="119" t="s">
        <v>6</v>
      </c>
      <c r="I4" s="119" t="s">
        <v>11</v>
      </c>
      <c r="J4" s="119"/>
    </row>
    <row r="5" spans="1:10" ht="94.5" customHeight="1" x14ac:dyDescent="0.25">
      <c r="A5" s="117"/>
      <c r="B5" s="118"/>
      <c r="C5" s="17" t="s">
        <v>112</v>
      </c>
      <c r="D5" s="119"/>
      <c r="E5" s="119"/>
      <c r="F5" s="119"/>
      <c r="G5" s="119"/>
      <c r="H5" s="119"/>
      <c r="I5" s="119"/>
      <c r="J5" s="119"/>
    </row>
    <row r="6" spans="1:10" s="2" customFormat="1" ht="15.75" customHeight="1" x14ac:dyDescent="0.25">
      <c r="A6" s="10">
        <v>1</v>
      </c>
      <c r="B6" s="14" t="s">
        <v>12</v>
      </c>
      <c r="C6" s="18">
        <v>413</v>
      </c>
      <c r="D6" s="3">
        <v>345</v>
      </c>
      <c r="E6" s="3">
        <v>12</v>
      </c>
      <c r="F6" s="3">
        <v>57</v>
      </c>
      <c r="G6" s="22">
        <v>34.916892869169196</v>
      </c>
      <c r="H6" s="22">
        <v>31.415734402938746</v>
      </c>
      <c r="I6" s="22">
        <v>3.5011584662304522</v>
      </c>
      <c r="J6" s="21">
        <v>0.89972880807725331</v>
      </c>
    </row>
    <row r="7" spans="1:10" s="2" customFormat="1" ht="15.75" x14ac:dyDescent="0.25">
      <c r="A7" s="10">
        <v>2</v>
      </c>
      <c r="B7" s="14" t="s">
        <v>13</v>
      </c>
      <c r="C7" s="18">
        <v>158</v>
      </c>
      <c r="D7" s="3">
        <v>146</v>
      </c>
      <c r="E7" s="3">
        <v>0</v>
      </c>
      <c r="F7" s="3">
        <v>14</v>
      </c>
      <c r="G7" s="22">
        <v>12.886988489236396</v>
      </c>
      <c r="H7" s="22">
        <v>11.196486691015366</v>
      </c>
      <c r="I7" s="22">
        <v>1.6905017982210293</v>
      </c>
      <c r="J7" s="21">
        <v>0.86882103606804739</v>
      </c>
    </row>
    <row r="8" spans="1:10" s="2" customFormat="1" ht="15.75" x14ac:dyDescent="0.25">
      <c r="A8" s="10">
        <v>3</v>
      </c>
      <c r="B8" s="14" t="s">
        <v>14</v>
      </c>
      <c r="C8" s="18">
        <v>135</v>
      </c>
      <c r="D8" s="3">
        <v>129</v>
      </c>
      <c r="E8" s="3">
        <v>3</v>
      </c>
      <c r="F8" s="3">
        <v>3</v>
      </c>
      <c r="G8" s="22">
        <v>21.695242216462535</v>
      </c>
      <c r="H8" s="22">
        <v>16.467691565220338</v>
      </c>
      <c r="I8" s="22">
        <v>5.2275506512421943</v>
      </c>
      <c r="J8" s="21">
        <v>0.75904621856328092</v>
      </c>
    </row>
    <row r="9" spans="1:10" s="2" customFormat="1" ht="15.75" x14ac:dyDescent="0.25">
      <c r="A9" s="10">
        <v>4</v>
      </c>
      <c r="B9" s="14" t="s">
        <v>15</v>
      </c>
      <c r="C9" s="18">
        <v>524</v>
      </c>
      <c r="D9" s="3">
        <v>508</v>
      </c>
      <c r="E9" s="3">
        <v>11</v>
      </c>
      <c r="F9" s="3">
        <v>26</v>
      </c>
      <c r="G9" s="22">
        <v>71.979030134113756</v>
      </c>
      <c r="H9" s="22">
        <v>51.308637787586612</v>
      </c>
      <c r="I9" s="22">
        <v>20.670392346527144</v>
      </c>
      <c r="J9" s="21">
        <v>0.71282757897663562</v>
      </c>
    </row>
    <row r="10" spans="1:10" s="2" customFormat="1" ht="15.75" x14ac:dyDescent="0.25">
      <c r="A10" s="10">
        <v>4</v>
      </c>
      <c r="B10" s="14" t="s">
        <v>16</v>
      </c>
      <c r="C10" s="18">
        <v>79</v>
      </c>
      <c r="D10" s="3">
        <v>73</v>
      </c>
      <c r="E10" s="3">
        <v>2</v>
      </c>
      <c r="F10" s="3">
        <v>6</v>
      </c>
      <c r="G10" s="22">
        <v>6.726999842141467</v>
      </c>
      <c r="H10" s="22">
        <v>5.7573153664461092</v>
      </c>
      <c r="I10" s="22">
        <v>0.96968447569535765</v>
      </c>
      <c r="J10" s="21">
        <v>0.85585186584653328</v>
      </c>
    </row>
    <row r="11" spans="1:10" s="2" customFormat="1" ht="15.75" x14ac:dyDescent="0.25">
      <c r="A11" s="10">
        <v>6</v>
      </c>
      <c r="B11" s="14" t="s">
        <v>17</v>
      </c>
      <c r="C11" s="18">
        <v>625</v>
      </c>
      <c r="D11" s="3">
        <v>620</v>
      </c>
      <c r="E11" s="3">
        <v>3</v>
      </c>
      <c r="F11" s="3">
        <v>3</v>
      </c>
      <c r="G11" s="22">
        <v>142.43239799333335</v>
      </c>
      <c r="H11" s="22">
        <v>93.818416920012524</v>
      </c>
      <c r="I11" s="22">
        <v>48.613981073320822</v>
      </c>
      <c r="J11" s="21">
        <v>0.65868733688246806</v>
      </c>
    </row>
    <row r="12" spans="1:10" s="2" customFormat="1" ht="15.75" x14ac:dyDescent="0.25">
      <c r="A12" s="10">
        <v>7</v>
      </c>
      <c r="B12" s="14" t="s">
        <v>18</v>
      </c>
      <c r="C12" s="18">
        <v>45</v>
      </c>
      <c r="D12" s="3">
        <v>45</v>
      </c>
      <c r="E12" s="3">
        <v>0</v>
      </c>
      <c r="F12" s="3">
        <v>0</v>
      </c>
      <c r="G12" s="22">
        <v>4.441654494072</v>
      </c>
      <c r="H12" s="22">
        <v>4.0666684433026967</v>
      </c>
      <c r="I12" s="22">
        <v>0.37498605076930253</v>
      </c>
      <c r="J12" s="21">
        <v>0.91557514181488608</v>
      </c>
    </row>
    <row r="13" spans="1:10" s="2" customFormat="1" ht="15.75" x14ac:dyDescent="0.25">
      <c r="A13" s="10">
        <v>8</v>
      </c>
      <c r="B13" s="14" t="s">
        <v>19</v>
      </c>
      <c r="C13" s="18">
        <v>260</v>
      </c>
      <c r="D13" s="3">
        <v>258</v>
      </c>
      <c r="E13" s="3">
        <v>0</v>
      </c>
      <c r="F13" s="3">
        <v>0</v>
      </c>
      <c r="G13" s="22">
        <v>20.502543926277596</v>
      </c>
      <c r="H13" s="22">
        <v>16.697563267481971</v>
      </c>
      <c r="I13" s="22">
        <v>3.804980658795627</v>
      </c>
      <c r="J13" s="21">
        <v>0.81441421745138276</v>
      </c>
    </row>
    <row r="14" spans="1:10" s="2" customFormat="1" ht="15.75" x14ac:dyDescent="0.25">
      <c r="A14" s="10">
        <v>9</v>
      </c>
      <c r="B14" s="14" t="s">
        <v>20</v>
      </c>
      <c r="C14" s="18">
        <v>439</v>
      </c>
      <c r="D14" s="3">
        <v>441</v>
      </c>
      <c r="E14" s="3">
        <v>2</v>
      </c>
      <c r="F14" s="3">
        <v>3</v>
      </c>
      <c r="G14" s="22">
        <v>96.140672356246256</v>
      </c>
      <c r="H14" s="22">
        <v>78.561915608632617</v>
      </c>
      <c r="I14" s="22">
        <v>17.578756747613639</v>
      </c>
      <c r="J14" s="21">
        <v>0.81715587880979135</v>
      </c>
    </row>
    <row r="15" spans="1:10" s="2" customFormat="1" ht="15.75" x14ac:dyDescent="0.25">
      <c r="A15" s="10">
        <v>10</v>
      </c>
      <c r="B15" s="14" t="s">
        <v>21</v>
      </c>
      <c r="C15" s="18">
        <v>54</v>
      </c>
      <c r="D15" s="3">
        <v>65</v>
      </c>
      <c r="E15" s="3">
        <v>0</v>
      </c>
      <c r="F15" s="3">
        <v>0</v>
      </c>
      <c r="G15" s="22">
        <v>9.6389396733333328</v>
      </c>
      <c r="H15" s="22">
        <v>8.5668517295964222</v>
      </c>
      <c r="I15" s="22">
        <v>1.0720879437369089</v>
      </c>
      <c r="J15" s="21">
        <v>0.8887753238353695</v>
      </c>
    </row>
    <row r="16" spans="1:10" s="2" customFormat="1" ht="15.75" x14ac:dyDescent="0.25">
      <c r="A16" s="10">
        <v>11</v>
      </c>
      <c r="B16" s="14" t="s">
        <v>22</v>
      </c>
      <c r="C16" s="18">
        <v>294</v>
      </c>
      <c r="D16" s="3">
        <v>295</v>
      </c>
      <c r="E16" s="3">
        <v>2</v>
      </c>
      <c r="F16" s="3">
        <v>3</v>
      </c>
      <c r="G16" s="22">
        <v>54.127857400000003</v>
      </c>
      <c r="H16" s="22">
        <v>46.900903819956554</v>
      </c>
      <c r="I16" s="22">
        <v>7.2269535800434497</v>
      </c>
      <c r="J16" s="21">
        <v>0.86648365689709628</v>
      </c>
    </row>
    <row r="17" spans="1:10" s="2" customFormat="1" ht="15.75" x14ac:dyDescent="0.25">
      <c r="A17" s="10">
        <v>12</v>
      </c>
      <c r="B17" s="14" t="s">
        <v>23</v>
      </c>
      <c r="C17" s="18">
        <v>38</v>
      </c>
      <c r="D17" s="3">
        <v>38</v>
      </c>
      <c r="E17" s="3">
        <v>0</v>
      </c>
      <c r="F17" s="3">
        <v>0</v>
      </c>
      <c r="G17" s="22">
        <v>7.9403825105703172</v>
      </c>
      <c r="H17" s="22">
        <v>7.0379710670835891</v>
      </c>
      <c r="I17" s="22">
        <v>0.90241144348672875</v>
      </c>
      <c r="J17" s="21">
        <v>0.88635164083273954</v>
      </c>
    </row>
    <row r="18" spans="1:10" s="2" customFormat="1" ht="15.75" x14ac:dyDescent="0.25">
      <c r="A18" s="10">
        <v>13</v>
      </c>
      <c r="B18" s="14" t="s">
        <v>24</v>
      </c>
      <c r="C18" s="18">
        <v>39</v>
      </c>
      <c r="D18" s="3">
        <v>38</v>
      </c>
      <c r="E18" s="3">
        <v>0</v>
      </c>
      <c r="F18" s="3">
        <v>1</v>
      </c>
      <c r="G18" s="22">
        <v>6.3279395189278658</v>
      </c>
      <c r="H18" s="22">
        <v>5.7248462902384611</v>
      </c>
      <c r="I18" s="22">
        <v>0.60309322868940418</v>
      </c>
      <c r="J18" s="21">
        <v>0.90469358518907184</v>
      </c>
    </row>
    <row r="19" spans="1:10" s="2" customFormat="1" ht="15.75" x14ac:dyDescent="0.25">
      <c r="A19" s="10">
        <v>14</v>
      </c>
      <c r="B19" s="14" t="s">
        <v>25</v>
      </c>
      <c r="C19" s="18">
        <v>399</v>
      </c>
      <c r="D19" s="3">
        <v>358</v>
      </c>
      <c r="E19" s="3">
        <v>38</v>
      </c>
      <c r="F19" s="3">
        <v>5</v>
      </c>
      <c r="G19" s="22">
        <v>82.531677550000012</v>
      </c>
      <c r="H19" s="22">
        <v>76.716357781902801</v>
      </c>
      <c r="I19" s="22">
        <v>5.8153197680972069</v>
      </c>
      <c r="J19" s="21">
        <v>0.92953833072671854</v>
      </c>
    </row>
    <row r="20" spans="1:10" s="2" customFormat="1" ht="15.75" x14ac:dyDescent="0.25">
      <c r="A20" s="10">
        <v>15</v>
      </c>
      <c r="B20" s="14" t="s">
        <v>26</v>
      </c>
      <c r="C20" s="18">
        <v>166</v>
      </c>
      <c r="D20" s="3">
        <v>167</v>
      </c>
      <c r="E20" s="3">
        <v>1</v>
      </c>
      <c r="F20" s="3">
        <v>0</v>
      </c>
      <c r="G20" s="22">
        <v>26.790763856267869</v>
      </c>
      <c r="H20" s="22">
        <v>21.882213567758821</v>
      </c>
      <c r="I20" s="22">
        <v>4.9085502885090486</v>
      </c>
      <c r="J20" s="21">
        <v>0.81678199565927412</v>
      </c>
    </row>
    <row r="21" spans="1:10" s="2" customFormat="1" ht="15.75" x14ac:dyDescent="0.25">
      <c r="A21" s="10">
        <v>16</v>
      </c>
      <c r="B21" s="14" t="s">
        <v>27</v>
      </c>
      <c r="C21" s="18">
        <v>408</v>
      </c>
      <c r="D21" s="3">
        <v>417</v>
      </c>
      <c r="E21" s="3">
        <v>1</v>
      </c>
      <c r="F21" s="3">
        <v>2</v>
      </c>
      <c r="G21" s="22">
        <v>117.69369975921869</v>
      </c>
      <c r="H21" s="22">
        <v>95.579033178132505</v>
      </c>
      <c r="I21" s="22">
        <v>22.114666581086187</v>
      </c>
      <c r="J21" s="21">
        <v>0.81209982669990799</v>
      </c>
    </row>
    <row r="22" spans="1:10" s="2" customFormat="1" ht="15.75" x14ac:dyDescent="0.25">
      <c r="A22" s="10">
        <v>17</v>
      </c>
      <c r="B22" s="14" t="s">
        <v>28</v>
      </c>
      <c r="C22" s="18">
        <v>78</v>
      </c>
      <c r="D22" s="3">
        <v>80</v>
      </c>
      <c r="E22" s="3">
        <v>0</v>
      </c>
      <c r="F22" s="3">
        <v>0</v>
      </c>
      <c r="G22" s="22">
        <v>12.388502753333336</v>
      </c>
      <c r="H22" s="22">
        <v>10.930837765390176</v>
      </c>
      <c r="I22" s="22">
        <v>1.4576649879431594</v>
      </c>
      <c r="J22" s="21">
        <v>0.88233727537809603</v>
      </c>
    </row>
    <row r="23" spans="1:10" s="2" customFormat="1" ht="15.75" x14ac:dyDescent="0.25">
      <c r="A23" s="10">
        <v>18</v>
      </c>
      <c r="B23" s="14" t="s">
        <v>29</v>
      </c>
      <c r="C23" s="18">
        <v>131</v>
      </c>
      <c r="D23" s="3">
        <v>131</v>
      </c>
      <c r="E23" s="3">
        <v>0</v>
      </c>
      <c r="F23" s="3">
        <v>0</v>
      </c>
      <c r="G23" s="22">
        <v>5.7684353928974659</v>
      </c>
      <c r="H23" s="22">
        <v>4.2426082218359653</v>
      </c>
      <c r="I23" s="22">
        <v>1.525827171061501</v>
      </c>
      <c r="J23" s="21">
        <v>0.73548682317908687</v>
      </c>
    </row>
    <row r="24" spans="1:10" s="2" customFormat="1" ht="15.75" x14ac:dyDescent="0.25">
      <c r="A24" s="10">
        <v>19</v>
      </c>
      <c r="B24" s="14" t="s">
        <v>30</v>
      </c>
      <c r="C24" s="18">
        <v>157</v>
      </c>
      <c r="D24" s="3">
        <v>144</v>
      </c>
      <c r="E24" s="3">
        <v>14</v>
      </c>
      <c r="F24" s="3">
        <v>1</v>
      </c>
      <c r="G24" s="22">
        <v>10.691809363333332</v>
      </c>
      <c r="H24" s="22">
        <v>7.5007026137791497</v>
      </c>
      <c r="I24" s="22">
        <v>3.1911067495541832</v>
      </c>
      <c r="J24" s="21">
        <v>0.70153725706167025</v>
      </c>
    </row>
    <row r="25" spans="1:10" s="2" customFormat="1" ht="15.75" x14ac:dyDescent="0.25">
      <c r="A25" s="10">
        <v>20</v>
      </c>
      <c r="B25" s="14" t="s">
        <v>31</v>
      </c>
      <c r="C25" s="18">
        <v>4</v>
      </c>
      <c r="D25" s="3">
        <v>4</v>
      </c>
      <c r="E25" s="3">
        <v>0</v>
      </c>
      <c r="F25" s="3">
        <v>0</v>
      </c>
      <c r="G25" s="22">
        <v>0.22191292278373334</v>
      </c>
      <c r="H25" s="22">
        <v>0.14175274606768978</v>
      </c>
      <c r="I25" s="22">
        <v>8.0160176716043557E-2</v>
      </c>
      <c r="J25" s="21">
        <v>0.63877643667392836</v>
      </c>
    </row>
    <row r="26" spans="1:10" s="2" customFormat="1" ht="15.75" x14ac:dyDescent="0.25">
      <c r="A26" s="10">
        <v>21</v>
      </c>
      <c r="B26" s="14" t="s">
        <v>32</v>
      </c>
      <c r="C26" s="18">
        <v>210</v>
      </c>
      <c r="D26" s="3">
        <v>193</v>
      </c>
      <c r="E26" s="3">
        <v>16</v>
      </c>
      <c r="F26" s="3">
        <v>3</v>
      </c>
      <c r="G26" s="22">
        <v>24.500154276666667</v>
      </c>
      <c r="H26" s="22">
        <v>21.183792361026136</v>
      </c>
      <c r="I26" s="22">
        <v>3.3163619156405328</v>
      </c>
      <c r="J26" s="21">
        <v>0.86463914152577592</v>
      </c>
    </row>
    <row r="27" spans="1:10" s="2" customFormat="1" ht="15.75" x14ac:dyDescent="0.25">
      <c r="A27" s="10">
        <v>22</v>
      </c>
      <c r="B27" s="14" t="s">
        <v>33</v>
      </c>
      <c r="C27" s="18">
        <v>116</v>
      </c>
      <c r="D27" s="3">
        <v>115</v>
      </c>
      <c r="E27" s="3">
        <v>1</v>
      </c>
      <c r="F27" s="3">
        <v>0</v>
      </c>
      <c r="G27" s="22">
        <v>19.493067015668665</v>
      </c>
      <c r="H27" s="22">
        <v>16.888705520876897</v>
      </c>
      <c r="I27" s="22">
        <v>2.6043614947917684</v>
      </c>
      <c r="J27" s="21">
        <v>0.86639549883564426</v>
      </c>
    </row>
    <row r="28" spans="1:10" s="2" customFormat="1" ht="15.75" x14ac:dyDescent="0.25">
      <c r="A28" s="10">
        <v>23</v>
      </c>
      <c r="B28" s="14" t="s">
        <v>34</v>
      </c>
      <c r="C28" s="18">
        <v>7103</v>
      </c>
      <c r="D28" s="3">
        <v>5916</v>
      </c>
      <c r="E28" s="3">
        <v>560</v>
      </c>
      <c r="F28" s="3">
        <v>763</v>
      </c>
      <c r="G28" s="22">
        <v>2238.8507423766664</v>
      </c>
      <c r="H28" s="22">
        <v>1870.205817191134</v>
      </c>
      <c r="I28" s="22">
        <v>368.64492518553254</v>
      </c>
      <c r="J28" s="21">
        <v>0.83534189295969097</v>
      </c>
    </row>
    <row r="29" spans="1:10" s="2" customFormat="1" ht="15.75" x14ac:dyDescent="0.25">
      <c r="A29" s="10">
        <v>24</v>
      </c>
      <c r="B29" s="14" t="s">
        <v>35</v>
      </c>
      <c r="C29" s="18">
        <v>236</v>
      </c>
      <c r="D29" s="3">
        <v>168</v>
      </c>
      <c r="E29" s="3">
        <v>52</v>
      </c>
      <c r="F29" s="3">
        <v>16</v>
      </c>
      <c r="G29" s="22">
        <v>38.485976981601198</v>
      </c>
      <c r="H29" s="22">
        <v>25.267197070018742</v>
      </c>
      <c r="I29" s="22">
        <v>13.218779911582459</v>
      </c>
      <c r="J29" s="21">
        <v>0.65652996368256689</v>
      </c>
    </row>
    <row r="30" spans="1:10" s="2" customFormat="1" ht="15.75" x14ac:dyDescent="0.25">
      <c r="A30" s="10">
        <v>25</v>
      </c>
      <c r="B30" s="14" t="s">
        <v>36</v>
      </c>
      <c r="C30" s="18">
        <v>140</v>
      </c>
      <c r="D30" s="3">
        <v>140</v>
      </c>
      <c r="E30" s="3">
        <v>1</v>
      </c>
      <c r="F30" s="3">
        <v>0</v>
      </c>
      <c r="G30" s="22">
        <v>17.560687580000003</v>
      </c>
      <c r="H30" s="22">
        <v>13.605919597499211</v>
      </c>
      <c r="I30" s="22">
        <v>3.9547679825007918</v>
      </c>
      <c r="J30" s="21">
        <v>0.77479424057376278</v>
      </c>
    </row>
    <row r="31" spans="1:10" s="2" customFormat="1" ht="15.75" x14ac:dyDescent="0.25">
      <c r="A31" s="10">
        <v>26</v>
      </c>
      <c r="B31" s="14" t="s">
        <v>37</v>
      </c>
      <c r="C31" s="18">
        <v>443</v>
      </c>
      <c r="D31" s="3">
        <v>444</v>
      </c>
      <c r="E31" s="3">
        <v>5</v>
      </c>
      <c r="F31" s="3">
        <v>2</v>
      </c>
      <c r="G31" s="22">
        <v>57.347626110878387</v>
      </c>
      <c r="H31" s="22">
        <v>47.845212976133013</v>
      </c>
      <c r="I31" s="22">
        <v>9.5024131347453746</v>
      </c>
      <c r="J31" s="21">
        <v>0.83430154342617435</v>
      </c>
    </row>
    <row r="32" spans="1:10" s="2" customFormat="1" ht="15.75" x14ac:dyDescent="0.25">
      <c r="A32" s="10">
        <v>27</v>
      </c>
      <c r="B32" s="14" t="s">
        <v>38</v>
      </c>
      <c r="C32" s="18">
        <v>157</v>
      </c>
      <c r="D32" s="3">
        <v>157</v>
      </c>
      <c r="E32" s="3">
        <v>0</v>
      </c>
      <c r="F32" s="3">
        <v>0</v>
      </c>
      <c r="G32" s="22">
        <v>13.658240839999994</v>
      </c>
      <c r="H32" s="22">
        <v>11.830297200504345</v>
      </c>
      <c r="I32" s="22">
        <v>1.8279436394956485</v>
      </c>
      <c r="J32" s="21">
        <v>0.86616551421891241</v>
      </c>
    </row>
    <row r="33" spans="1:10" s="2" customFormat="1" ht="15.75" x14ac:dyDescent="0.25">
      <c r="A33" s="10">
        <v>28</v>
      </c>
      <c r="B33" s="14" t="s">
        <v>39</v>
      </c>
      <c r="C33" s="18">
        <v>268</v>
      </c>
      <c r="D33" s="3">
        <v>268</v>
      </c>
      <c r="E33" s="3">
        <v>1</v>
      </c>
      <c r="F33" s="3">
        <v>0</v>
      </c>
      <c r="G33" s="22">
        <v>18.871402383333336</v>
      </c>
      <c r="H33" s="22">
        <v>15.429134296369575</v>
      </c>
      <c r="I33" s="22">
        <v>3.4422680869637614</v>
      </c>
      <c r="J33" s="21">
        <v>0.81759341372510441</v>
      </c>
    </row>
    <row r="34" spans="1:10" s="2" customFormat="1" ht="15.75" x14ac:dyDescent="0.25">
      <c r="A34" s="10">
        <v>29</v>
      </c>
      <c r="B34" s="14" t="s">
        <v>40</v>
      </c>
      <c r="C34" s="18">
        <v>1426</v>
      </c>
      <c r="D34" s="3">
        <v>1403</v>
      </c>
      <c r="E34" s="3">
        <v>12</v>
      </c>
      <c r="F34" s="3">
        <v>14</v>
      </c>
      <c r="G34" s="22">
        <v>350.88292199333335</v>
      </c>
      <c r="H34" s="22">
        <v>301.24194478691123</v>
      </c>
      <c r="I34" s="22">
        <v>49.640977206422093</v>
      </c>
      <c r="J34" s="21">
        <v>0.8585255249117959</v>
      </c>
    </row>
    <row r="35" spans="1:10" s="2" customFormat="1" ht="15.75" x14ac:dyDescent="0.25">
      <c r="A35" s="10">
        <v>30</v>
      </c>
      <c r="B35" s="14" t="s">
        <v>41</v>
      </c>
      <c r="C35" s="18">
        <v>352</v>
      </c>
      <c r="D35" s="3">
        <v>315</v>
      </c>
      <c r="E35" s="3">
        <v>35</v>
      </c>
      <c r="F35" s="3">
        <v>2</v>
      </c>
      <c r="G35" s="22">
        <v>22.717688374879195</v>
      </c>
      <c r="H35" s="22">
        <v>19.46869088727458</v>
      </c>
      <c r="I35" s="22">
        <v>3.2489974876046182</v>
      </c>
      <c r="J35" s="21">
        <v>0.85698379896797505</v>
      </c>
    </row>
    <row r="36" spans="1:10" s="2" customFormat="1" ht="15.75" x14ac:dyDescent="0.25">
      <c r="A36" s="10">
        <v>31</v>
      </c>
      <c r="B36" s="14" t="s">
        <v>42</v>
      </c>
      <c r="C36" s="18">
        <v>261</v>
      </c>
      <c r="D36" s="3">
        <v>261</v>
      </c>
      <c r="E36" s="3">
        <v>0</v>
      </c>
      <c r="F36" s="3">
        <v>0</v>
      </c>
      <c r="G36" s="22">
        <v>46.895403519999995</v>
      </c>
      <c r="H36" s="22">
        <v>37.571725920971204</v>
      </c>
      <c r="I36" s="22">
        <v>9.3236775990287892</v>
      </c>
      <c r="J36" s="21">
        <v>0.80118141866393333</v>
      </c>
    </row>
    <row r="37" spans="1:10" s="2" customFormat="1" ht="15.75" x14ac:dyDescent="0.25">
      <c r="A37" s="10">
        <v>32</v>
      </c>
      <c r="B37" s="14" t="s">
        <v>43</v>
      </c>
      <c r="C37" s="18">
        <v>213</v>
      </c>
      <c r="D37" s="3">
        <v>208</v>
      </c>
      <c r="E37" s="3">
        <v>7</v>
      </c>
      <c r="F37" s="3">
        <v>1</v>
      </c>
      <c r="G37" s="22">
        <v>71.195410010000003</v>
      </c>
      <c r="H37" s="22">
        <v>65.31034100101337</v>
      </c>
      <c r="I37" s="22">
        <v>5.8850690089866298</v>
      </c>
      <c r="J37" s="21">
        <v>0.9173392075674538</v>
      </c>
    </row>
    <row r="38" spans="1:10" s="2" customFormat="1" ht="15.75" x14ac:dyDescent="0.25">
      <c r="A38" s="10">
        <v>33</v>
      </c>
      <c r="B38" s="14" t="s">
        <v>44</v>
      </c>
      <c r="C38" s="18">
        <v>269</v>
      </c>
      <c r="D38" s="3">
        <v>266</v>
      </c>
      <c r="E38" s="3">
        <v>3</v>
      </c>
      <c r="F38" s="3">
        <v>0</v>
      </c>
      <c r="G38" s="22">
        <v>49.478148679372197</v>
      </c>
      <c r="H38" s="22">
        <v>41.852389100767155</v>
      </c>
      <c r="I38" s="22">
        <v>7.6257595786050407</v>
      </c>
      <c r="J38" s="21">
        <v>0.84587621440686045</v>
      </c>
    </row>
    <row r="39" spans="1:10" s="2" customFormat="1" ht="15.75" x14ac:dyDescent="0.25">
      <c r="A39" s="10">
        <v>34</v>
      </c>
      <c r="B39" s="14" t="s">
        <v>45</v>
      </c>
      <c r="C39" s="18">
        <v>575</v>
      </c>
      <c r="D39" s="3">
        <v>576</v>
      </c>
      <c r="E39" s="3">
        <v>7</v>
      </c>
      <c r="F39" s="3">
        <v>1</v>
      </c>
      <c r="G39" s="22">
        <v>120.95136789808535</v>
      </c>
      <c r="H39" s="22">
        <v>105.68421840900758</v>
      </c>
      <c r="I39" s="22">
        <v>15.267149489077777</v>
      </c>
      <c r="J39" s="21">
        <v>0.87377447849997025</v>
      </c>
    </row>
    <row r="40" spans="1:10" s="2" customFormat="1" ht="15.75" x14ac:dyDescent="0.25">
      <c r="A40" s="10">
        <v>35</v>
      </c>
      <c r="B40" s="14" t="s">
        <v>46</v>
      </c>
      <c r="C40" s="18">
        <v>286</v>
      </c>
      <c r="D40" s="3">
        <v>287</v>
      </c>
      <c r="E40" s="3">
        <v>0</v>
      </c>
      <c r="F40" s="3">
        <v>0</v>
      </c>
      <c r="G40" s="22">
        <v>47.952962388787732</v>
      </c>
      <c r="H40" s="22">
        <v>27.932455711180502</v>
      </c>
      <c r="I40" s="22">
        <v>20.02050667760723</v>
      </c>
      <c r="J40" s="21">
        <v>0.58249697869993566</v>
      </c>
    </row>
    <row r="41" spans="1:10" s="2" customFormat="1" ht="15.75" x14ac:dyDescent="0.25">
      <c r="A41" s="10">
        <v>36</v>
      </c>
      <c r="B41" s="14" t="s">
        <v>47</v>
      </c>
      <c r="C41" s="18">
        <v>344</v>
      </c>
      <c r="D41" s="3">
        <v>346</v>
      </c>
      <c r="E41" s="3">
        <v>0</v>
      </c>
      <c r="F41" s="3">
        <v>2</v>
      </c>
      <c r="G41" s="22">
        <v>47.096386077695463</v>
      </c>
      <c r="H41" s="22">
        <v>40.640555105578855</v>
      </c>
      <c r="I41" s="22">
        <v>6.4558309721166118</v>
      </c>
      <c r="J41" s="21">
        <v>0.86292300726713189</v>
      </c>
    </row>
    <row r="42" spans="1:10" s="2" customFormat="1" ht="15.75" x14ac:dyDescent="0.25">
      <c r="A42" s="10">
        <v>37</v>
      </c>
      <c r="B42" s="14" t="s">
        <v>48</v>
      </c>
      <c r="C42" s="18">
        <v>108</v>
      </c>
      <c r="D42" s="3">
        <v>99</v>
      </c>
      <c r="E42" s="3">
        <v>7</v>
      </c>
      <c r="F42" s="3">
        <v>2</v>
      </c>
      <c r="G42" s="22">
        <v>7.5968707394844017</v>
      </c>
      <c r="H42" s="22">
        <v>6.1508894749423249</v>
      </c>
      <c r="I42" s="22">
        <v>1.4459812645420766</v>
      </c>
      <c r="J42" s="21">
        <v>0.80966093617643742</v>
      </c>
    </row>
    <row r="43" spans="1:10" s="2" customFormat="1" ht="15.75" x14ac:dyDescent="0.25">
      <c r="A43" s="10">
        <v>38</v>
      </c>
      <c r="B43" s="14" t="s">
        <v>49</v>
      </c>
      <c r="C43" s="18">
        <v>396</v>
      </c>
      <c r="D43" s="3">
        <v>368</v>
      </c>
      <c r="E43" s="3">
        <v>2</v>
      </c>
      <c r="F43" s="3">
        <v>26</v>
      </c>
      <c r="G43" s="22">
        <v>61.54791787101297</v>
      </c>
      <c r="H43" s="22">
        <v>50.707443338321546</v>
      </c>
      <c r="I43" s="22">
        <v>10.840474532691427</v>
      </c>
      <c r="J43" s="21">
        <v>0.82386935403062711</v>
      </c>
    </row>
    <row r="44" spans="1:10" s="2" customFormat="1" ht="15.75" x14ac:dyDescent="0.25">
      <c r="A44" s="10">
        <v>39</v>
      </c>
      <c r="B44" s="14" t="s">
        <v>50</v>
      </c>
      <c r="C44" s="18">
        <v>459</v>
      </c>
      <c r="D44" s="3">
        <v>456</v>
      </c>
      <c r="E44" s="3">
        <v>4</v>
      </c>
      <c r="F44" s="3">
        <v>0</v>
      </c>
      <c r="G44" s="22">
        <v>123.50637521666665</v>
      </c>
      <c r="H44" s="22">
        <v>115.17082140704353</v>
      </c>
      <c r="I44" s="22">
        <v>8.3355538096231214</v>
      </c>
      <c r="J44" s="21">
        <v>0.93250912112836204</v>
      </c>
    </row>
    <row r="45" spans="1:10" s="2" customFormat="1" ht="15.75" x14ac:dyDescent="0.25">
      <c r="A45" s="10">
        <v>40</v>
      </c>
      <c r="B45" s="14" t="s">
        <v>51</v>
      </c>
      <c r="C45" s="18">
        <v>138</v>
      </c>
      <c r="D45" s="3">
        <v>138</v>
      </c>
      <c r="E45" s="3">
        <v>0</v>
      </c>
      <c r="F45" s="3">
        <v>0</v>
      </c>
      <c r="G45" s="22">
        <v>20.111004433333331</v>
      </c>
      <c r="H45" s="22">
        <v>17.766121616157324</v>
      </c>
      <c r="I45" s="22">
        <v>2.3448828171760066</v>
      </c>
      <c r="J45" s="21">
        <v>0.88340299834604774</v>
      </c>
    </row>
    <row r="46" spans="1:10" s="2" customFormat="1" ht="15.75" x14ac:dyDescent="0.25">
      <c r="A46" s="10">
        <v>41</v>
      </c>
      <c r="B46" s="14" t="s">
        <v>52</v>
      </c>
      <c r="C46" s="18">
        <v>33</v>
      </c>
      <c r="D46" s="3">
        <v>32</v>
      </c>
      <c r="E46" s="3">
        <v>0</v>
      </c>
      <c r="F46" s="3">
        <v>1</v>
      </c>
      <c r="G46" s="22">
        <v>2.567540948254933</v>
      </c>
      <c r="H46" s="22">
        <v>2.1442199708108003</v>
      </c>
      <c r="I46" s="22">
        <v>0.42332097744413277</v>
      </c>
      <c r="J46" s="21">
        <v>0.83512590997551606</v>
      </c>
    </row>
    <row r="47" spans="1:10" s="2" customFormat="1" ht="15.75" x14ac:dyDescent="0.25">
      <c r="A47" s="10">
        <v>42</v>
      </c>
      <c r="B47" s="14" t="s">
        <v>53</v>
      </c>
      <c r="C47" s="18">
        <v>318</v>
      </c>
      <c r="D47" s="3">
        <v>304</v>
      </c>
      <c r="E47" s="3">
        <v>0</v>
      </c>
      <c r="F47" s="3">
        <v>13</v>
      </c>
      <c r="G47" s="22">
        <v>52.46816190588347</v>
      </c>
      <c r="H47" s="22">
        <v>47.303374965266883</v>
      </c>
      <c r="I47" s="22">
        <v>5.1647869406165849</v>
      </c>
      <c r="J47" s="21">
        <v>0.90156341001842044</v>
      </c>
    </row>
    <row r="48" spans="1:10" s="2" customFormat="1" ht="15.75" x14ac:dyDescent="0.25">
      <c r="A48" s="10">
        <v>43</v>
      </c>
      <c r="B48" s="14" t="s">
        <v>54</v>
      </c>
      <c r="C48" s="18">
        <v>274</v>
      </c>
      <c r="D48" s="3">
        <v>265</v>
      </c>
      <c r="E48" s="3">
        <v>1</v>
      </c>
      <c r="F48" s="3">
        <v>0</v>
      </c>
      <c r="G48" s="22">
        <v>55.174273596006131</v>
      </c>
      <c r="H48" s="22">
        <v>38.363980944767533</v>
      </c>
      <c r="I48" s="22">
        <v>16.810292651238598</v>
      </c>
      <c r="J48" s="21">
        <v>0.69532371600710241</v>
      </c>
    </row>
    <row r="49" spans="1:10" s="2" customFormat="1" ht="15.75" x14ac:dyDescent="0.25">
      <c r="A49" s="10">
        <v>44</v>
      </c>
      <c r="B49" s="14" t="s">
        <v>55</v>
      </c>
      <c r="C49" s="18">
        <v>2344</v>
      </c>
      <c r="D49" s="3">
        <v>2117</v>
      </c>
      <c r="E49" s="3">
        <v>161</v>
      </c>
      <c r="F49" s="3">
        <v>133</v>
      </c>
      <c r="G49" s="22">
        <v>613.91081545333338</v>
      </c>
      <c r="H49" s="22">
        <v>450.88884896689098</v>
      </c>
      <c r="I49" s="22">
        <v>163.02196648644238</v>
      </c>
      <c r="J49" s="21">
        <v>0.7344533401548542</v>
      </c>
    </row>
    <row r="50" spans="1:10" s="2" customFormat="1" ht="15.75" x14ac:dyDescent="0.25">
      <c r="A50" s="10">
        <v>45</v>
      </c>
      <c r="B50" s="14" t="s">
        <v>56</v>
      </c>
      <c r="C50" s="18">
        <v>132</v>
      </c>
      <c r="D50" s="3">
        <v>133</v>
      </c>
      <c r="E50" s="3">
        <v>0</v>
      </c>
      <c r="F50" s="3">
        <v>0</v>
      </c>
      <c r="G50" s="22">
        <v>23.853367937475049</v>
      </c>
      <c r="H50" s="22">
        <v>20.9264415417462</v>
      </c>
      <c r="I50" s="22">
        <v>2.9269263957288487</v>
      </c>
      <c r="J50" s="21">
        <v>0.87729504682940496</v>
      </c>
    </row>
    <row r="51" spans="1:10" s="2" customFormat="1" ht="15.75" x14ac:dyDescent="0.25">
      <c r="A51" s="10">
        <v>46</v>
      </c>
      <c r="B51" s="14" t="s">
        <v>57</v>
      </c>
      <c r="C51" s="18">
        <v>151</v>
      </c>
      <c r="D51" s="3">
        <v>156</v>
      </c>
      <c r="E51" s="3">
        <v>0</v>
      </c>
      <c r="F51" s="3">
        <v>0</v>
      </c>
      <c r="G51" s="22">
        <v>15.594600636440132</v>
      </c>
      <c r="H51" s="22">
        <v>14.296070070999987</v>
      </c>
      <c r="I51" s="22">
        <v>1.2985305654401444</v>
      </c>
      <c r="J51" s="21">
        <v>0.91673204106260675</v>
      </c>
    </row>
    <row r="52" spans="1:10" s="2" customFormat="1" ht="15.75" x14ac:dyDescent="0.25">
      <c r="A52" s="10">
        <v>47</v>
      </c>
      <c r="B52" s="14" t="s">
        <v>58</v>
      </c>
      <c r="C52" s="18">
        <v>729</v>
      </c>
      <c r="D52" s="3">
        <v>728</v>
      </c>
      <c r="E52" s="3">
        <v>2</v>
      </c>
      <c r="F52" s="3">
        <v>0</v>
      </c>
      <c r="G52" s="22">
        <v>223.43543647585111</v>
      </c>
      <c r="H52" s="22">
        <v>218.19825437067561</v>
      </c>
      <c r="I52" s="22">
        <v>5.2371821051754948</v>
      </c>
      <c r="J52" s="21">
        <v>0.97656064683481159</v>
      </c>
    </row>
    <row r="53" spans="1:10" s="2" customFormat="1" ht="15.75" x14ac:dyDescent="0.25">
      <c r="A53" s="10">
        <v>48</v>
      </c>
      <c r="B53" s="14" t="s">
        <v>59</v>
      </c>
      <c r="C53" s="18">
        <v>13</v>
      </c>
      <c r="D53" s="3">
        <v>13</v>
      </c>
      <c r="E53" s="3">
        <v>0</v>
      </c>
      <c r="F53" s="3">
        <v>0</v>
      </c>
      <c r="G53" s="22">
        <v>4.4728193710193338</v>
      </c>
      <c r="H53" s="22">
        <v>3.2075030310125747</v>
      </c>
      <c r="I53" s="22">
        <v>1.2653163400067589</v>
      </c>
      <c r="J53" s="21">
        <v>0.71710989533690928</v>
      </c>
    </row>
    <row r="54" spans="1:10" s="2" customFormat="1" ht="15.75" x14ac:dyDescent="0.25">
      <c r="A54" s="10">
        <v>49</v>
      </c>
      <c r="B54" s="14" t="s">
        <v>60</v>
      </c>
      <c r="C54" s="18">
        <v>1071</v>
      </c>
      <c r="D54" s="3">
        <v>1108</v>
      </c>
      <c r="E54" s="3">
        <v>0</v>
      </c>
      <c r="F54" s="3">
        <v>4</v>
      </c>
      <c r="G54" s="22">
        <v>268.65763670655394</v>
      </c>
      <c r="H54" s="22">
        <v>241.40687948594766</v>
      </c>
      <c r="I54" s="22">
        <v>27.250757220606268</v>
      </c>
      <c r="J54" s="21">
        <v>0.89856697336182034</v>
      </c>
    </row>
    <row r="55" spans="1:10" s="2" customFormat="1" ht="15.75" x14ac:dyDescent="0.25">
      <c r="A55" s="10">
        <v>50</v>
      </c>
      <c r="B55" s="14" t="s">
        <v>61</v>
      </c>
      <c r="C55" s="18">
        <v>432</v>
      </c>
      <c r="D55" s="3">
        <v>427</v>
      </c>
      <c r="E55" s="3">
        <v>1</v>
      </c>
      <c r="F55" s="3">
        <v>3</v>
      </c>
      <c r="G55" s="22">
        <v>122.15741926</v>
      </c>
      <c r="H55" s="22">
        <v>111.09721162850163</v>
      </c>
      <c r="I55" s="22">
        <v>11.060207631498367</v>
      </c>
      <c r="J55" s="21">
        <v>0.90945938692468764</v>
      </c>
    </row>
    <row r="56" spans="1:10" s="2" customFormat="1" ht="15.75" x14ac:dyDescent="0.25">
      <c r="A56" s="10">
        <v>51</v>
      </c>
      <c r="B56" s="14" t="s">
        <v>62</v>
      </c>
      <c r="C56" s="18">
        <v>126</v>
      </c>
      <c r="D56" s="3">
        <v>126</v>
      </c>
      <c r="E56" s="3">
        <v>0</v>
      </c>
      <c r="F56" s="3">
        <v>0</v>
      </c>
      <c r="G56" s="22">
        <v>10.531407897550935</v>
      </c>
      <c r="H56" s="22">
        <v>9.8329616565532199</v>
      </c>
      <c r="I56" s="22">
        <v>0.69844624099771491</v>
      </c>
      <c r="J56" s="21">
        <v>0.93367968957311609</v>
      </c>
    </row>
    <row r="57" spans="1:10" s="2" customFormat="1" ht="15.75" x14ac:dyDescent="0.25">
      <c r="A57" s="10">
        <v>52</v>
      </c>
      <c r="B57" s="14" t="s">
        <v>63</v>
      </c>
      <c r="C57" s="18">
        <v>456</v>
      </c>
      <c r="D57" s="3">
        <v>413</v>
      </c>
      <c r="E57" s="3">
        <v>30</v>
      </c>
      <c r="F57" s="3">
        <v>12</v>
      </c>
      <c r="G57" s="22">
        <v>92.016841627489441</v>
      </c>
      <c r="H57" s="22">
        <v>79.886423180437802</v>
      </c>
      <c r="I57" s="22">
        <v>12.130418447051644</v>
      </c>
      <c r="J57" s="21">
        <v>0.86817175820749148</v>
      </c>
    </row>
    <row r="58" spans="1:10" s="2" customFormat="1" ht="15.75" x14ac:dyDescent="0.25">
      <c r="A58" s="10">
        <v>53</v>
      </c>
      <c r="B58" s="14" t="s">
        <v>64</v>
      </c>
      <c r="C58" s="18">
        <v>295</v>
      </c>
      <c r="D58" s="3">
        <v>280</v>
      </c>
      <c r="E58" s="3">
        <v>15</v>
      </c>
      <c r="F58" s="3">
        <v>1</v>
      </c>
      <c r="G58" s="22">
        <v>58.047432176908792</v>
      </c>
      <c r="H58" s="22">
        <v>50.999460833240555</v>
      </c>
      <c r="I58" s="22">
        <v>7.0479713436682374</v>
      </c>
      <c r="J58" s="21">
        <v>0.87858254742107411</v>
      </c>
    </row>
    <row r="59" spans="1:10" s="2" customFormat="1" ht="15.75" x14ac:dyDescent="0.25">
      <c r="A59" s="10">
        <v>54</v>
      </c>
      <c r="B59" s="14" t="s">
        <v>65</v>
      </c>
      <c r="C59" s="18">
        <v>84</v>
      </c>
      <c r="D59" s="3">
        <v>68</v>
      </c>
      <c r="E59" s="3">
        <v>9</v>
      </c>
      <c r="F59" s="3">
        <v>7</v>
      </c>
      <c r="G59" s="22">
        <v>28.17533543992187</v>
      </c>
      <c r="H59" s="22">
        <v>25.343793912584125</v>
      </c>
      <c r="I59" s="22">
        <v>2.8315415273377447</v>
      </c>
      <c r="J59" s="21">
        <v>0.8995028281606291</v>
      </c>
    </row>
    <row r="60" spans="1:10" s="2" customFormat="1" ht="15.75" x14ac:dyDescent="0.25">
      <c r="A60" s="10">
        <v>55</v>
      </c>
      <c r="B60" s="14" t="s">
        <v>66</v>
      </c>
      <c r="C60" s="18">
        <v>40</v>
      </c>
      <c r="D60" s="3">
        <v>40</v>
      </c>
      <c r="E60" s="3">
        <v>0</v>
      </c>
      <c r="F60" s="3">
        <v>0</v>
      </c>
      <c r="G60" s="22">
        <v>10.911269023333336</v>
      </c>
      <c r="H60" s="22">
        <v>10.911269023333336</v>
      </c>
      <c r="I60" s="22">
        <v>0</v>
      </c>
      <c r="J60" s="21">
        <v>1</v>
      </c>
    </row>
    <row r="61" spans="1:10" s="2" customFormat="1" ht="15.75" x14ac:dyDescent="0.25">
      <c r="A61" s="10">
        <v>56</v>
      </c>
      <c r="B61" s="14" t="s">
        <v>67</v>
      </c>
      <c r="C61" s="18">
        <v>414</v>
      </c>
      <c r="D61" s="3">
        <v>413</v>
      </c>
      <c r="E61" s="3">
        <v>0</v>
      </c>
      <c r="F61" s="3">
        <v>1</v>
      </c>
      <c r="G61" s="22">
        <v>90.62954228333335</v>
      </c>
      <c r="H61" s="22">
        <v>67.220847437423231</v>
      </c>
      <c r="I61" s="22">
        <v>23.408694845910116</v>
      </c>
      <c r="J61" s="21">
        <v>0.74171010626173106</v>
      </c>
    </row>
    <row r="62" spans="1:10" s="2" customFormat="1" ht="15.75" x14ac:dyDescent="0.25">
      <c r="A62" s="10">
        <v>57</v>
      </c>
      <c r="B62" s="14" t="s">
        <v>68</v>
      </c>
      <c r="C62" s="18">
        <v>788</v>
      </c>
      <c r="D62" s="3">
        <v>741</v>
      </c>
      <c r="E62" s="3">
        <v>6</v>
      </c>
      <c r="F62" s="3">
        <v>49</v>
      </c>
      <c r="G62" s="22">
        <v>115.37693211</v>
      </c>
      <c r="H62" s="22">
        <v>92.28135404945067</v>
      </c>
      <c r="I62" s="22">
        <v>23.095578060549332</v>
      </c>
      <c r="J62" s="21">
        <v>0.79982499414588282</v>
      </c>
    </row>
    <row r="63" spans="1:10" s="2" customFormat="1" ht="15.75" x14ac:dyDescent="0.25">
      <c r="A63" s="10">
        <v>58</v>
      </c>
      <c r="B63" s="14" t="s">
        <v>69</v>
      </c>
      <c r="C63" s="18">
        <v>140</v>
      </c>
      <c r="D63" s="3">
        <v>124</v>
      </c>
      <c r="E63" s="3">
        <v>1</v>
      </c>
      <c r="F63" s="3">
        <v>0</v>
      </c>
      <c r="G63" s="22">
        <v>6.9175501441586666</v>
      </c>
      <c r="H63" s="22">
        <v>4.2456402851089692</v>
      </c>
      <c r="I63" s="22">
        <v>2.6719098590496975</v>
      </c>
      <c r="J63" s="21">
        <v>0.61374911589098957</v>
      </c>
    </row>
    <row r="64" spans="1:10" s="2" customFormat="1" ht="15.75" x14ac:dyDescent="0.25">
      <c r="A64" s="10">
        <v>59</v>
      </c>
      <c r="B64" s="14" t="s">
        <v>70</v>
      </c>
      <c r="C64" s="18">
        <v>154</v>
      </c>
      <c r="D64" s="3">
        <v>162</v>
      </c>
      <c r="E64" s="3">
        <v>1</v>
      </c>
      <c r="F64" s="3">
        <v>7</v>
      </c>
      <c r="G64" s="22">
        <v>36.24985349666666</v>
      </c>
      <c r="H64" s="22">
        <v>31.892016068938375</v>
      </c>
      <c r="I64" s="22">
        <v>4.3578374277282883</v>
      </c>
      <c r="J64" s="21">
        <v>0.87978330924484949</v>
      </c>
    </row>
    <row r="65" spans="1:10" s="2" customFormat="1" ht="15.75" x14ac:dyDescent="0.25">
      <c r="A65" s="10">
        <v>60</v>
      </c>
      <c r="B65" s="14" t="s">
        <v>71</v>
      </c>
      <c r="C65" s="18">
        <v>13</v>
      </c>
      <c r="D65" s="3">
        <v>14</v>
      </c>
      <c r="E65" s="3">
        <v>0</v>
      </c>
      <c r="F65" s="3">
        <v>0</v>
      </c>
      <c r="G65" s="22">
        <v>1.0545610589969114</v>
      </c>
      <c r="H65" s="22">
        <v>0.97590179550565992</v>
      </c>
      <c r="I65" s="22">
        <v>7.8659263491251505E-2</v>
      </c>
      <c r="J65" s="21">
        <v>0.92541042282931307</v>
      </c>
    </row>
    <row r="66" spans="1:10" s="2" customFormat="1" ht="15.75" x14ac:dyDescent="0.25">
      <c r="A66" s="10">
        <v>61</v>
      </c>
      <c r="B66" s="14" t="s">
        <v>72</v>
      </c>
      <c r="C66" s="18">
        <v>392</v>
      </c>
      <c r="D66" s="3">
        <v>397</v>
      </c>
      <c r="E66" s="3">
        <v>2</v>
      </c>
      <c r="F66" s="3">
        <v>1</v>
      </c>
      <c r="G66" s="22">
        <v>67.715047963333333</v>
      </c>
      <c r="H66" s="22">
        <v>60.686780105038046</v>
      </c>
      <c r="I66" s="22">
        <v>7.0282678582952913</v>
      </c>
      <c r="J66" s="21">
        <v>0.89620818311904626</v>
      </c>
    </row>
    <row r="67" spans="1:10" s="2" customFormat="1" ht="15.75" x14ac:dyDescent="0.25">
      <c r="A67" s="10">
        <v>62</v>
      </c>
      <c r="B67" s="14" t="s">
        <v>73</v>
      </c>
      <c r="C67" s="18">
        <v>394</v>
      </c>
      <c r="D67" s="3">
        <v>392</v>
      </c>
      <c r="E67" s="3">
        <v>4</v>
      </c>
      <c r="F67" s="3">
        <v>8</v>
      </c>
      <c r="G67" s="22">
        <v>51.566929669890925</v>
      </c>
      <c r="H67" s="22">
        <v>43.70649769624643</v>
      </c>
      <c r="I67" s="22">
        <v>7.860431973644495</v>
      </c>
      <c r="J67" s="21">
        <v>0.84756835390504026</v>
      </c>
    </row>
    <row r="68" spans="1:10" s="2" customFormat="1" ht="15.75" x14ac:dyDescent="0.25">
      <c r="A68" s="10">
        <v>63</v>
      </c>
      <c r="B68" s="14" t="s">
        <v>74</v>
      </c>
      <c r="C68" s="18">
        <v>420</v>
      </c>
      <c r="D68" s="3">
        <v>409</v>
      </c>
      <c r="E68" s="3">
        <v>3</v>
      </c>
      <c r="F68" s="3">
        <v>10</v>
      </c>
      <c r="G68" s="22">
        <v>33.935644443333338</v>
      </c>
      <c r="H68" s="22">
        <v>28.511306573129058</v>
      </c>
      <c r="I68" s="22">
        <v>5.424337870204277</v>
      </c>
      <c r="J68" s="21">
        <v>0.8401581004521077</v>
      </c>
    </row>
    <row r="69" spans="1:10" s="2" customFormat="1" ht="15.75" x14ac:dyDescent="0.25">
      <c r="A69" s="10">
        <v>64</v>
      </c>
      <c r="B69" s="14" t="s">
        <v>75</v>
      </c>
      <c r="C69" s="18">
        <v>368</v>
      </c>
      <c r="D69" s="3">
        <v>361</v>
      </c>
      <c r="E69" s="3">
        <v>13</v>
      </c>
      <c r="F69" s="3">
        <v>0</v>
      </c>
      <c r="G69" s="22">
        <v>32.041448195060667</v>
      </c>
      <c r="H69" s="22">
        <v>26.081410587891376</v>
      </c>
      <c r="I69" s="22">
        <v>5.9600376071692889</v>
      </c>
      <c r="J69" s="21">
        <v>0.81398975567876941</v>
      </c>
    </row>
    <row r="70" spans="1:10" s="2" customFormat="1" ht="15.75" x14ac:dyDescent="0.25">
      <c r="A70" s="10">
        <v>65</v>
      </c>
      <c r="B70" s="14" t="s">
        <v>76</v>
      </c>
      <c r="C70" s="18">
        <v>80</v>
      </c>
      <c r="D70" s="3">
        <v>80</v>
      </c>
      <c r="E70" s="3">
        <v>0</v>
      </c>
      <c r="F70" s="3">
        <v>0</v>
      </c>
      <c r="G70" s="22">
        <v>7.1741905251771998</v>
      </c>
      <c r="H70" s="22">
        <v>5.5456619645855678</v>
      </c>
      <c r="I70" s="22">
        <v>1.6285285605916315</v>
      </c>
      <c r="J70" s="21">
        <v>0.77300176864881798</v>
      </c>
    </row>
    <row r="71" spans="1:10" s="2" customFormat="1" ht="15.75" x14ac:dyDescent="0.25">
      <c r="A71" s="10">
        <v>66</v>
      </c>
      <c r="B71" s="14" t="s">
        <v>77</v>
      </c>
      <c r="C71" s="18">
        <v>124</v>
      </c>
      <c r="D71" s="3">
        <v>123</v>
      </c>
      <c r="E71" s="3">
        <v>0</v>
      </c>
      <c r="F71" s="3">
        <v>0</v>
      </c>
      <c r="G71" s="22">
        <v>23.174474629999999</v>
      </c>
      <c r="H71" s="22">
        <v>20.758944654393417</v>
      </c>
      <c r="I71" s="22">
        <v>2.4155299756065829</v>
      </c>
      <c r="J71" s="21">
        <v>0.89576764892527005</v>
      </c>
    </row>
    <row r="72" spans="1:10" s="2" customFormat="1" ht="15.75" x14ac:dyDescent="0.25">
      <c r="A72" s="10">
        <v>67</v>
      </c>
      <c r="B72" s="14" t="s">
        <v>78</v>
      </c>
      <c r="C72" s="18">
        <v>19</v>
      </c>
      <c r="D72" s="3">
        <v>19</v>
      </c>
      <c r="E72" s="3">
        <v>0</v>
      </c>
      <c r="F72" s="3">
        <v>0</v>
      </c>
      <c r="G72" s="22">
        <v>3.5802288033333336</v>
      </c>
      <c r="H72" s="22">
        <v>3.5802288058611551</v>
      </c>
      <c r="I72" s="22">
        <v>-2.5278213433921335E-9</v>
      </c>
      <c r="J72" s="21">
        <v>1.0000000007060503</v>
      </c>
    </row>
    <row r="73" spans="1:10" s="2" customFormat="1" ht="15.75" x14ac:dyDescent="0.25">
      <c r="A73" s="10">
        <v>68</v>
      </c>
      <c r="B73" s="14" t="s">
        <v>79</v>
      </c>
      <c r="C73" s="18">
        <v>60</v>
      </c>
      <c r="D73" s="3">
        <v>60</v>
      </c>
      <c r="E73" s="3">
        <v>0</v>
      </c>
      <c r="F73" s="3">
        <v>0</v>
      </c>
      <c r="G73" s="22">
        <v>4.2303881138255655</v>
      </c>
      <c r="H73" s="22">
        <v>3.2835882205329701</v>
      </c>
      <c r="I73" s="22">
        <v>0.94679989329259517</v>
      </c>
      <c r="J73" s="21">
        <v>0.77619077308809892</v>
      </c>
    </row>
    <row r="74" spans="1:10" s="2" customFormat="1" ht="15.75" x14ac:dyDescent="0.25">
      <c r="A74" s="8"/>
      <c r="B74" s="15" t="s">
        <v>80</v>
      </c>
      <c r="C74" s="15"/>
      <c r="D74" s="15"/>
      <c r="E74" s="9"/>
      <c r="F74" s="9"/>
      <c r="G74" s="23">
        <v>0</v>
      </c>
      <c r="H74" s="23">
        <v>0</v>
      </c>
      <c r="I74" s="23">
        <v>0</v>
      </c>
      <c r="J74" s="9"/>
    </row>
    <row r="75" spans="1:10" s="2" customFormat="1" ht="15.75" x14ac:dyDescent="0.25">
      <c r="A75" s="10">
        <v>69</v>
      </c>
      <c r="B75" s="16" t="s">
        <v>81</v>
      </c>
      <c r="C75" s="19">
        <v>4</v>
      </c>
      <c r="D75" s="3">
        <v>4</v>
      </c>
      <c r="E75" s="3">
        <v>0</v>
      </c>
      <c r="F75" s="3">
        <v>0</v>
      </c>
      <c r="G75" s="22">
        <v>0.26327328684666673</v>
      </c>
      <c r="H75" s="22">
        <v>0.26327328524434496</v>
      </c>
      <c r="I75" s="22">
        <v>1.6023217467591167E-9</v>
      </c>
      <c r="J75" s="21">
        <v>0.99999999391384609</v>
      </c>
    </row>
    <row r="76" spans="1:10" s="2" customFormat="1" ht="15.75" x14ac:dyDescent="0.25">
      <c r="A76" s="10">
        <v>70</v>
      </c>
      <c r="B76" s="16" t="s">
        <v>82</v>
      </c>
      <c r="C76" s="19">
        <v>52</v>
      </c>
      <c r="D76" s="3">
        <v>51</v>
      </c>
      <c r="E76" s="3">
        <v>1</v>
      </c>
      <c r="F76" s="3">
        <v>0</v>
      </c>
      <c r="G76" s="22">
        <v>4.7027406033333339</v>
      </c>
      <c r="H76" s="22">
        <v>3.9322779166600403</v>
      </c>
      <c r="I76" s="22">
        <v>0.77046268667329332</v>
      </c>
      <c r="J76" s="21">
        <v>0.83616730080175283</v>
      </c>
    </row>
    <row r="77" spans="1:10" s="2" customFormat="1" ht="15.75" x14ac:dyDescent="0.25">
      <c r="A77" s="10">
        <v>71</v>
      </c>
      <c r="B77" s="16" t="s">
        <v>83</v>
      </c>
      <c r="C77" s="19">
        <v>6</v>
      </c>
      <c r="D77" s="3">
        <v>6</v>
      </c>
      <c r="E77" s="3">
        <v>0</v>
      </c>
      <c r="F77" s="3">
        <v>0</v>
      </c>
      <c r="G77" s="22">
        <v>0.38133573591093334</v>
      </c>
      <c r="H77" s="22">
        <v>0.30691216499835855</v>
      </c>
      <c r="I77" s="22">
        <v>7.442357091257483E-2</v>
      </c>
      <c r="J77" s="21">
        <v>0.80483452269483191</v>
      </c>
    </row>
    <row r="78" spans="1:10" s="2" customFormat="1" ht="15.75" x14ac:dyDescent="0.25">
      <c r="A78" s="8"/>
      <c r="B78" s="15" t="s">
        <v>84</v>
      </c>
      <c r="C78" s="15"/>
      <c r="D78" s="15"/>
      <c r="E78" s="9"/>
      <c r="F78" s="9"/>
      <c r="G78" s="23">
        <v>0</v>
      </c>
      <c r="H78" s="23">
        <v>0</v>
      </c>
      <c r="I78" s="23">
        <v>0</v>
      </c>
      <c r="J78" s="9"/>
    </row>
    <row r="79" spans="1:10" s="2" customFormat="1" ht="15.75" x14ac:dyDescent="0.25">
      <c r="A79" s="10">
        <v>72</v>
      </c>
      <c r="B79" s="16" t="s">
        <v>85</v>
      </c>
      <c r="C79" s="19">
        <v>13</v>
      </c>
      <c r="D79" s="3">
        <v>13</v>
      </c>
      <c r="E79" s="3">
        <v>0</v>
      </c>
      <c r="F79" s="3">
        <v>0</v>
      </c>
      <c r="G79" s="22">
        <v>0.84231580510573334</v>
      </c>
      <c r="H79" s="22">
        <v>0.71740726186316217</v>
      </c>
      <c r="I79" s="22">
        <v>0.12490854324257118</v>
      </c>
      <c r="J79" s="21">
        <v>0.85170818060704467</v>
      </c>
    </row>
    <row r="80" spans="1:10" s="2" customFormat="1" ht="15.75" x14ac:dyDescent="0.25">
      <c r="A80" s="10">
        <v>73</v>
      </c>
      <c r="B80" s="16" t="s">
        <v>86</v>
      </c>
      <c r="C80" s="19">
        <v>18</v>
      </c>
      <c r="D80" s="3">
        <v>18</v>
      </c>
      <c r="E80" s="3">
        <v>0</v>
      </c>
      <c r="F80" s="3">
        <v>0</v>
      </c>
      <c r="G80" s="22">
        <v>1.4375124388290668</v>
      </c>
      <c r="H80" s="22">
        <v>1.2255850470014178</v>
      </c>
      <c r="I80" s="22">
        <v>0.21192739182764897</v>
      </c>
      <c r="J80" s="21">
        <v>0.85257352485918281</v>
      </c>
    </row>
    <row r="81" spans="1:10" s="2" customFormat="1" ht="15.75" x14ac:dyDescent="0.25">
      <c r="A81" s="10">
        <v>74</v>
      </c>
      <c r="B81" s="16" t="s">
        <v>87</v>
      </c>
      <c r="C81" s="19">
        <v>39</v>
      </c>
      <c r="D81" s="3">
        <v>27</v>
      </c>
      <c r="E81" s="3">
        <v>0</v>
      </c>
      <c r="F81" s="3">
        <v>13</v>
      </c>
      <c r="G81" s="22">
        <v>1.6995829331028001</v>
      </c>
      <c r="H81" s="22">
        <v>1.3702232791928226</v>
      </c>
      <c r="I81" s="22">
        <v>0.32935965390997751</v>
      </c>
      <c r="J81" s="21">
        <v>0.80621148430298106</v>
      </c>
    </row>
    <row r="82" spans="1:10" s="2" customFormat="1" ht="15.75" x14ac:dyDescent="0.25">
      <c r="A82" s="10">
        <v>75</v>
      </c>
      <c r="B82" s="16" t="s">
        <v>88</v>
      </c>
      <c r="C82" s="19">
        <v>3</v>
      </c>
      <c r="D82" s="3">
        <v>3</v>
      </c>
      <c r="E82" s="3">
        <v>0</v>
      </c>
      <c r="F82" s="3">
        <v>0</v>
      </c>
      <c r="G82" s="22">
        <v>0.16487765405520002</v>
      </c>
      <c r="H82" s="22">
        <v>0.14651326521680033</v>
      </c>
      <c r="I82" s="22">
        <v>1.8364388838399696E-2</v>
      </c>
      <c r="J82" s="21">
        <v>0.88861808506657058</v>
      </c>
    </row>
    <row r="83" spans="1:10" s="2" customFormat="1" ht="15.75" x14ac:dyDescent="0.25">
      <c r="A83" s="10">
        <v>76</v>
      </c>
      <c r="B83" s="16" t="s">
        <v>89</v>
      </c>
      <c r="C83" s="19">
        <v>34</v>
      </c>
      <c r="D83" s="3">
        <v>13</v>
      </c>
      <c r="E83" s="3">
        <v>21</v>
      </c>
      <c r="F83" s="3">
        <v>0</v>
      </c>
      <c r="G83" s="22">
        <v>0.8865980467578668</v>
      </c>
      <c r="H83" s="22">
        <v>0.75600738107335264</v>
      </c>
      <c r="I83" s="22">
        <v>0.13059066568451411</v>
      </c>
      <c r="J83" s="21">
        <v>0.85270589512117556</v>
      </c>
    </row>
    <row r="84" spans="1:10" s="2" customFormat="1" ht="15.75" x14ac:dyDescent="0.25">
      <c r="A84" s="8"/>
      <c r="B84" s="15" t="s">
        <v>90</v>
      </c>
      <c r="C84" s="15"/>
      <c r="D84" s="15"/>
      <c r="E84" s="9"/>
      <c r="F84" s="9"/>
      <c r="G84" s="23">
        <v>7.016936E-2</v>
      </c>
      <c r="H84" s="23">
        <v>1.3729420000000001E-2</v>
      </c>
      <c r="I84" s="23">
        <v>5.6439940000000001E-2</v>
      </c>
      <c r="J84" s="25">
        <v>0.19566118317168632</v>
      </c>
    </row>
    <row r="85" spans="1:10" s="2" customFormat="1" ht="15.75" x14ac:dyDescent="0.25">
      <c r="A85" s="10">
        <v>77</v>
      </c>
      <c r="B85" s="16" t="s">
        <v>91</v>
      </c>
      <c r="C85" s="19">
        <v>25</v>
      </c>
      <c r="D85" s="3">
        <v>24</v>
      </c>
      <c r="E85" s="3">
        <v>0</v>
      </c>
      <c r="F85" s="3">
        <v>1</v>
      </c>
      <c r="G85" s="22">
        <v>2.9942975418382667</v>
      </c>
      <c r="H85" s="22">
        <v>2.707706839459644</v>
      </c>
      <c r="I85" s="22">
        <v>0.28659070237862272</v>
      </c>
      <c r="J85" s="21">
        <v>0.90428783433369875</v>
      </c>
    </row>
    <row r="86" spans="1:10" s="2" customFormat="1" ht="15.75" x14ac:dyDescent="0.25">
      <c r="A86" s="10">
        <v>78</v>
      </c>
      <c r="B86" s="16" t="s">
        <v>92</v>
      </c>
      <c r="C86" s="19">
        <v>44</v>
      </c>
      <c r="D86" s="3">
        <v>32</v>
      </c>
      <c r="E86" s="3">
        <v>0</v>
      </c>
      <c r="F86" s="3">
        <v>12</v>
      </c>
      <c r="G86" s="22">
        <v>2.1833326369841335</v>
      </c>
      <c r="H86" s="22">
        <v>1.7807974675780163</v>
      </c>
      <c r="I86" s="22">
        <v>0.40253516940611739</v>
      </c>
      <c r="J86" s="21">
        <v>0.81563268803504696</v>
      </c>
    </row>
    <row r="87" spans="1:10" s="2" customFormat="1" ht="15.75" x14ac:dyDescent="0.25">
      <c r="A87" s="10">
        <v>79</v>
      </c>
      <c r="B87" s="16" t="s">
        <v>93</v>
      </c>
      <c r="C87" s="19">
        <v>26</v>
      </c>
      <c r="D87" s="3">
        <v>26</v>
      </c>
      <c r="E87" s="3">
        <v>0</v>
      </c>
      <c r="F87" s="3">
        <v>0</v>
      </c>
      <c r="G87" s="22">
        <v>3.2040184766666666</v>
      </c>
      <c r="H87" s="22">
        <v>3.1649133212637008</v>
      </c>
      <c r="I87" s="22">
        <v>3.9105155402965844E-2</v>
      </c>
      <c r="J87" s="21">
        <v>0.98779496570080672</v>
      </c>
    </row>
    <row r="88" spans="1:10" s="2" customFormat="1" ht="15.75" x14ac:dyDescent="0.25">
      <c r="A88" s="10">
        <v>80</v>
      </c>
      <c r="B88" s="16" t="s">
        <v>94</v>
      </c>
      <c r="C88" s="19">
        <v>5</v>
      </c>
      <c r="D88" s="3">
        <v>5</v>
      </c>
      <c r="E88" s="3">
        <v>0</v>
      </c>
      <c r="F88" s="3">
        <v>0</v>
      </c>
      <c r="G88" s="22">
        <v>0.26567111480533334</v>
      </c>
      <c r="H88" s="22">
        <v>0.1736911252287491</v>
      </c>
      <c r="I88" s="22">
        <v>9.1979989576584223E-2</v>
      </c>
      <c r="J88" s="21">
        <v>0.65378249854531145</v>
      </c>
    </row>
    <row r="89" spans="1:10" s="2" customFormat="1" ht="15.75" x14ac:dyDescent="0.25">
      <c r="A89" s="10">
        <v>81</v>
      </c>
      <c r="B89" s="16" t="s">
        <v>95</v>
      </c>
      <c r="C89" s="19">
        <v>69</v>
      </c>
      <c r="D89" s="3">
        <v>64</v>
      </c>
      <c r="E89" s="3">
        <v>3</v>
      </c>
      <c r="F89" s="3">
        <v>2</v>
      </c>
      <c r="G89" s="22">
        <v>12.25454784666667</v>
      </c>
      <c r="H89" s="22">
        <v>11.182882012512975</v>
      </c>
      <c r="I89" s="22">
        <v>1.0716658341536951</v>
      </c>
      <c r="J89" s="21">
        <v>0.91254954098978069</v>
      </c>
    </row>
    <row r="90" spans="1:10" s="2" customFormat="1" ht="15.75" x14ac:dyDescent="0.25">
      <c r="A90" s="10">
        <v>82</v>
      </c>
      <c r="B90" s="16" t="s">
        <v>96</v>
      </c>
      <c r="C90" s="19">
        <v>76</v>
      </c>
      <c r="D90" s="3">
        <v>76</v>
      </c>
      <c r="E90" s="3">
        <v>0</v>
      </c>
      <c r="F90" s="3">
        <v>0</v>
      </c>
      <c r="G90" s="22">
        <v>12.441082563335863</v>
      </c>
      <c r="H90" s="22">
        <v>10.138764805407014</v>
      </c>
      <c r="I90" s="22">
        <v>2.3023177579288503</v>
      </c>
      <c r="J90" s="21">
        <v>0.81494232947912193</v>
      </c>
    </row>
    <row r="91" spans="1:10" s="2" customFormat="1" ht="15.75" x14ac:dyDescent="0.25">
      <c r="A91" s="8"/>
      <c r="B91" s="15" t="s">
        <v>97</v>
      </c>
      <c r="C91" s="15"/>
      <c r="D91" s="15"/>
      <c r="E91" s="9"/>
      <c r="F91" s="9"/>
      <c r="G91" s="23">
        <v>0</v>
      </c>
      <c r="H91" s="23">
        <v>0</v>
      </c>
      <c r="I91" s="23">
        <v>0</v>
      </c>
      <c r="J91" s="9"/>
    </row>
    <row r="92" spans="1:10" s="2" customFormat="1" ht="15.75" x14ac:dyDescent="0.25">
      <c r="A92" s="10">
        <v>83</v>
      </c>
      <c r="B92" s="16" t="s">
        <v>98</v>
      </c>
      <c r="C92" s="19">
        <v>3</v>
      </c>
      <c r="D92" s="3">
        <v>4</v>
      </c>
      <c r="E92" s="3">
        <v>0</v>
      </c>
      <c r="F92" s="3">
        <v>0</v>
      </c>
      <c r="G92" s="22">
        <v>0.1054132454942667</v>
      </c>
      <c r="H92" s="22">
        <v>3.369116811761471E-2</v>
      </c>
      <c r="I92" s="22">
        <v>7.1722077376651983E-2</v>
      </c>
      <c r="J92" s="21">
        <v>0.31961038633847144</v>
      </c>
    </row>
    <row r="93" spans="1:10" s="2" customFormat="1" ht="15.75" x14ac:dyDescent="0.25">
      <c r="A93" s="10">
        <v>84</v>
      </c>
      <c r="B93" s="16" t="s">
        <v>103</v>
      </c>
      <c r="C93" s="19">
        <v>2</v>
      </c>
      <c r="D93" s="3"/>
      <c r="E93" s="3">
        <v>2</v>
      </c>
      <c r="F93" s="3">
        <v>0</v>
      </c>
      <c r="G93" s="22">
        <v>0</v>
      </c>
      <c r="H93" s="22">
        <v>0</v>
      </c>
      <c r="I93" s="22">
        <v>0</v>
      </c>
      <c r="J93" s="21"/>
    </row>
    <row r="94" spans="1:10" s="2" customFormat="1" ht="15.75" x14ac:dyDescent="0.25">
      <c r="A94" s="10">
        <v>85</v>
      </c>
      <c r="B94" s="16" t="s">
        <v>99</v>
      </c>
      <c r="C94" s="19">
        <v>45</v>
      </c>
      <c r="D94" s="3">
        <v>45</v>
      </c>
      <c r="E94" s="3">
        <v>0</v>
      </c>
      <c r="F94" s="3">
        <v>0</v>
      </c>
      <c r="G94" s="22">
        <v>3.8301850165077336</v>
      </c>
      <c r="H94" s="22">
        <v>3.0631754954368673</v>
      </c>
      <c r="I94" s="22">
        <v>0.7670095210708664</v>
      </c>
      <c r="J94" s="21">
        <v>0.79974609117702455</v>
      </c>
    </row>
    <row r="95" spans="1:10" s="2" customFormat="1" ht="15.75" x14ac:dyDescent="0.25">
      <c r="A95" s="10">
        <v>86</v>
      </c>
      <c r="B95" s="16" t="s">
        <v>100</v>
      </c>
      <c r="C95" s="19">
        <v>8</v>
      </c>
      <c r="D95" s="3">
        <v>8</v>
      </c>
      <c r="E95" s="3">
        <v>0</v>
      </c>
      <c r="F95" s="3">
        <v>0</v>
      </c>
      <c r="G95" s="22">
        <v>0.63368577503546653</v>
      </c>
      <c r="H95" s="22">
        <v>0.42392923995128373</v>
      </c>
      <c r="I95" s="22">
        <v>0.20975653508418279</v>
      </c>
      <c r="J95" s="21">
        <v>0.66898967382936281</v>
      </c>
    </row>
    <row r="96" spans="1:10" s="2" customFormat="1" ht="15.75" x14ac:dyDescent="0.25">
      <c r="A96" s="8"/>
      <c r="B96" s="15" t="s">
        <v>101</v>
      </c>
      <c r="C96" s="15"/>
      <c r="D96" s="15"/>
      <c r="E96" s="9"/>
      <c r="F96" s="9"/>
      <c r="G96" s="23">
        <v>0</v>
      </c>
      <c r="H96" s="23">
        <v>0</v>
      </c>
      <c r="I96" s="23">
        <v>0</v>
      </c>
      <c r="J96" s="9"/>
    </row>
    <row r="97" spans="1:10" s="2" customFormat="1" ht="15.75" x14ac:dyDescent="0.25">
      <c r="A97" s="10"/>
      <c r="B97" s="16" t="s">
        <v>105</v>
      </c>
      <c r="C97" s="16"/>
      <c r="D97" s="3"/>
      <c r="E97" s="3">
        <v>0</v>
      </c>
      <c r="F97" s="3">
        <v>0</v>
      </c>
      <c r="G97" s="22">
        <v>0</v>
      </c>
      <c r="H97" s="22">
        <v>0</v>
      </c>
      <c r="I97" s="22">
        <v>0</v>
      </c>
      <c r="J97" s="21"/>
    </row>
    <row r="98" spans="1:10" s="2" customFormat="1" ht="15.75" x14ac:dyDescent="0.25">
      <c r="A98" s="10">
        <v>87</v>
      </c>
      <c r="B98" s="16" t="s">
        <v>102</v>
      </c>
      <c r="C98" s="19">
        <v>7</v>
      </c>
      <c r="D98" s="3">
        <v>7</v>
      </c>
      <c r="E98" s="3">
        <v>0</v>
      </c>
      <c r="F98" s="3">
        <v>0</v>
      </c>
      <c r="G98" s="22">
        <v>0.31873715709813333</v>
      </c>
      <c r="H98" s="22">
        <v>0.2425294447583011</v>
      </c>
      <c r="I98" s="22">
        <v>7.6207712339832243E-2</v>
      </c>
      <c r="J98" s="21">
        <v>0.76090734750335598</v>
      </c>
    </row>
    <row r="99" spans="1:10" s="2" customFormat="1" ht="15.75" x14ac:dyDescent="0.25">
      <c r="A99" s="10"/>
      <c r="B99" s="16" t="s">
        <v>106</v>
      </c>
      <c r="C99" s="16"/>
      <c r="D99" s="3"/>
      <c r="E99" s="3">
        <v>0</v>
      </c>
      <c r="F99" s="3">
        <v>0</v>
      </c>
      <c r="G99" s="22">
        <v>0</v>
      </c>
      <c r="H99" s="22">
        <v>0</v>
      </c>
      <c r="I99" s="22">
        <v>0</v>
      </c>
      <c r="J99" s="21"/>
    </row>
    <row r="100" spans="1:10" s="2" customFormat="1" ht="15.75" x14ac:dyDescent="0.25">
      <c r="A100" s="3"/>
      <c r="B100" s="4" t="s">
        <v>7</v>
      </c>
      <c r="C100" s="20">
        <f>SUM(C6:C99)</f>
        <v>28289</v>
      </c>
      <c r="D100" s="28">
        <f>SUM(D6:D99)</f>
        <v>26357</v>
      </c>
      <c r="E100" s="28">
        <f t="shared" ref="E100:F100" si="0">SUM(E6:E99)</f>
        <v>1078</v>
      </c>
      <c r="F100" s="28">
        <f t="shared" si="0"/>
        <v>1234</v>
      </c>
      <c r="G100" s="24">
        <v>6248.845224920693</v>
      </c>
      <c r="H100" s="24">
        <v>5201.4890635749462</v>
      </c>
      <c r="I100" s="24">
        <v>1047.3561613457409</v>
      </c>
      <c r="J100" s="13">
        <v>0.83239919630747938</v>
      </c>
    </row>
    <row r="101" spans="1:10" s="2" customFormat="1" x14ac:dyDescent="0.25"/>
    <row r="102" spans="1:10" s="2" customFormat="1" ht="37.5" customHeight="1" x14ac:dyDescent="0.25">
      <c r="A102" s="121" t="s">
        <v>114</v>
      </c>
      <c r="B102" s="121"/>
      <c r="C102" s="121"/>
      <c r="D102" s="121"/>
      <c r="E102" s="121"/>
      <c r="F102" s="121"/>
      <c r="G102" s="121"/>
      <c r="H102" s="121"/>
      <c r="I102" s="121"/>
      <c r="J102" s="121"/>
    </row>
    <row r="103" spans="1:10" s="2" customFormat="1" x14ac:dyDescent="0.25">
      <c r="A103" s="2" t="s">
        <v>104</v>
      </c>
    </row>
    <row r="104" spans="1:10" s="2" customFormat="1" x14ac:dyDescent="0.25">
      <c r="A104" s="2" t="s">
        <v>107</v>
      </c>
    </row>
    <row r="105" spans="1:10" s="2" customFormat="1" x14ac:dyDescent="0.25"/>
    <row r="106" spans="1:10" s="2" customFormat="1" x14ac:dyDescent="0.25"/>
    <row r="107" spans="1:10" s="2" customFormat="1" x14ac:dyDescent="0.25"/>
    <row r="108" spans="1:10" s="2" customFormat="1" ht="18.75" x14ac:dyDescent="0.3">
      <c r="A108" s="5" t="s">
        <v>108</v>
      </c>
      <c r="B108" s="5"/>
      <c r="C108" s="5"/>
      <c r="D108" s="11"/>
      <c r="E108" s="12"/>
      <c r="F108" s="12"/>
      <c r="G108" s="12"/>
      <c r="H108" s="5" t="s">
        <v>109</v>
      </c>
      <c r="I108" s="5"/>
    </row>
    <row r="109" spans="1:10" s="2" customFormat="1" x14ac:dyDescent="0.25"/>
    <row r="110" spans="1:10" s="2" customFormat="1" x14ac:dyDescent="0.25"/>
    <row r="111" spans="1:10" s="2" customFormat="1" x14ac:dyDescent="0.25">
      <c r="A111" s="2" t="s">
        <v>110</v>
      </c>
    </row>
    <row r="112" spans="1:10" s="2" customFormat="1" x14ac:dyDescent="0.25">
      <c r="A112" s="2" t="s">
        <v>111</v>
      </c>
    </row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</sheetData>
  <autoFilter ref="A5:J5">
    <sortState ref="A8:I92">
      <sortCondition ref="A5"/>
    </sortState>
  </autoFilter>
  <mergeCells count="12">
    <mergeCell ref="J3:J5"/>
    <mergeCell ref="G4:G5"/>
    <mergeCell ref="H4:H5"/>
    <mergeCell ref="I4:I5"/>
    <mergeCell ref="A102:J102"/>
    <mergeCell ref="B2:H2"/>
    <mergeCell ref="A3:A5"/>
    <mergeCell ref="B3:B5"/>
    <mergeCell ref="D3:D5"/>
    <mergeCell ref="E3:E5"/>
    <mergeCell ref="F3:F5"/>
    <mergeCell ref="G3:H3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9"/>
  <sheetViews>
    <sheetView workbookViewId="0">
      <selection activeCell="P7" sqref="P7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29" customWidth="1"/>
    <col min="7" max="7" width="16.85546875" style="29" customWidth="1"/>
    <col min="8" max="8" width="16.5703125" style="29" customWidth="1"/>
    <col min="9" max="9" width="14.85546875" style="48" customWidth="1"/>
    <col min="10" max="16384" width="9.140625" style="1"/>
  </cols>
  <sheetData>
    <row r="1" spans="1:10" x14ac:dyDescent="0.25">
      <c r="I1" s="47" t="s">
        <v>10</v>
      </c>
    </row>
    <row r="2" spans="1:10" ht="39" customHeight="1" x14ac:dyDescent="0.3">
      <c r="B2" s="115" t="s">
        <v>138</v>
      </c>
      <c r="C2" s="116"/>
      <c r="D2" s="116"/>
      <c r="E2" s="116"/>
      <c r="F2" s="115"/>
      <c r="G2" s="115"/>
      <c r="H2" s="30"/>
    </row>
    <row r="3" spans="1:10" ht="15.75" x14ac:dyDescent="0.25">
      <c r="A3" s="117" t="s">
        <v>0</v>
      </c>
      <c r="B3" s="126" t="s">
        <v>1</v>
      </c>
      <c r="C3" s="127" t="s">
        <v>2</v>
      </c>
      <c r="D3" s="127" t="s">
        <v>3</v>
      </c>
      <c r="E3" s="127" t="s">
        <v>4</v>
      </c>
      <c r="F3" s="128" t="s">
        <v>9</v>
      </c>
      <c r="G3" s="128"/>
      <c r="H3" s="102"/>
      <c r="I3" s="129" t="s">
        <v>5</v>
      </c>
    </row>
    <row r="4" spans="1:10" x14ac:dyDescent="0.25">
      <c r="A4" s="117"/>
      <c r="B4" s="126"/>
      <c r="C4" s="127"/>
      <c r="D4" s="127"/>
      <c r="E4" s="127"/>
      <c r="F4" s="130" t="s">
        <v>8</v>
      </c>
      <c r="G4" s="130" t="s">
        <v>6</v>
      </c>
      <c r="H4" s="130" t="s">
        <v>11</v>
      </c>
      <c r="I4" s="129"/>
    </row>
    <row r="5" spans="1:10" ht="96" customHeight="1" x14ac:dyDescent="0.25">
      <c r="A5" s="117"/>
      <c r="B5" s="126"/>
      <c r="C5" s="127"/>
      <c r="D5" s="127"/>
      <c r="E5" s="127"/>
      <c r="F5" s="130"/>
      <c r="G5" s="130"/>
      <c r="H5" s="130"/>
      <c r="I5" s="129"/>
    </row>
    <row r="6" spans="1:10" s="2" customFormat="1" ht="23.25" customHeight="1" x14ac:dyDescent="0.25">
      <c r="A6" s="101">
        <v>1</v>
      </c>
      <c r="B6" s="14" t="s">
        <v>12</v>
      </c>
      <c r="C6" s="75">
        <v>345</v>
      </c>
      <c r="D6" s="75">
        <v>11</v>
      </c>
      <c r="E6" s="75">
        <v>58</v>
      </c>
      <c r="F6" s="81">
        <v>61.623381000000002</v>
      </c>
      <c r="G6" s="81">
        <v>53.176006999999998</v>
      </c>
      <c r="H6" s="81">
        <v>8.4473739999999999</v>
      </c>
      <c r="I6" s="87">
        <v>0.86291934259470582</v>
      </c>
      <c r="J6" s="48"/>
    </row>
    <row r="7" spans="1:10" s="2" customFormat="1" ht="23.25" customHeight="1" x14ac:dyDescent="0.25">
      <c r="A7" s="101">
        <v>2</v>
      </c>
      <c r="B7" s="14" t="s">
        <v>13</v>
      </c>
      <c r="C7" s="75">
        <v>146</v>
      </c>
      <c r="D7" s="75">
        <v>0</v>
      </c>
      <c r="E7" s="75">
        <v>14</v>
      </c>
      <c r="F7" s="81">
        <v>22.677522</v>
      </c>
      <c r="G7" s="81">
        <v>17.227329000000001</v>
      </c>
      <c r="H7" s="81">
        <v>5.4501929999999996</v>
      </c>
      <c r="I7" s="87">
        <v>0.7596653877693571</v>
      </c>
    </row>
    <row r="8" spans="1:10" s="2" customFormat="1" ht="23.25" customHeight="1" x14ac:dyDescent="0.25">
      <c r="A8" s="101">
        <v>3</v>
      </c>
      <c r="B8" s="14" t="s">
        <v>14</v>
      </c>
      <c r="C8" s="75">
        <v>129</v>
      </c>
      <c r="D8" s="75">
        <v>2</v>
      </c>
      <c r="E8" s="75">
        <v>4</v>
      </c>
      <c r="F8" s="81">
        <v>39.129218000000002</v>
      </c>
      <c r="G8" s="81">
        <v>28.629437999999997</v>
      </c>
      <c r="H8" s="81">
        <v>10.499779999999999</v>
      </c>
      <c r="I8" s="87">
        <v>0.73166394631088494</v>
      </c>
    </row>
    <row r="9" spans="1:10" s="2" customFormat="1" ht="23.25" customHeight="1" x14ac:dyDescent="0.25">
      <c r="A9" s="101">
        <v>4</v>
      </c>
      <c r="B9" s="14" t="s">
        <v>15</v>
      </c>
      <c r="C9" s="75">
        <v>507</v>
      </c>
      <c r="D9" s="75">
        <v>10</v>
      </c>
      <c r="E9" s="75">
        <v>28</v>
      </c>
      <c r="F9" s="81">
        <v>125.63617000000001</v>
      </c>
      <c r="G9" s="81">
        <v>91.613371000000001</v>
      </c>
      <c r="H9" s="81">
        <v>34.022798000000002</v>
      </c>
      <c r="I9" s="87">
        <v>0.72919583199627747</v>
      </c>
    </row>
    <row r="10" spans="1:10" s="2" customFormat="1" ht="23.25" customHeight="1" x14ac:dyDescent="0.25">
      <c r="A10" s="101">
        <v>4</v>
      </c>
      <c r="B10" s="14" t="s">
        <v>16</v>
      </c>
      <c r="C10" s="75">
        <v>74</v>
      </c>
      <c r="D10" s="75">
        <v>2</v>
      </c>
      <c r="E10" s="75">
        <v>5</v>
      </c>
      <c r="F10" s="81">
        <v>11.64265</v>
      </c>
      <c r="G10" s="81">
        <v>9.7446730000000006</v>
      </c>
      <c r="H10" s="81">
        <v>1.897977</v>
      </c>
      <c r="I10" s="87">
        <v>0.83698064344175582</v>
      </c>
    </row>
    <row r="11" spans="1:10" s="2" customFormat="1" ht="23.25" customHeight="1" x14ac:dyDescent="0.25">
      <c r="A11" s="101">
        <v>6</v>
      </c>
      <c r="B11" s="14" t="s">
        <v>17</v>
      </c>
      <c r="C11" s="75">
        <v>620</v>
      </c>
      <c r="D11" s="75">
        <v>3</v>
      </c>
      <c r="E11" s="75">
        <v>3</v>
      </c>
      <c r="F11" s="81">
        <v>254.35259400000001</v>
      </c>
      <c r="G11" s="81">
        <v>186.09205600000001</v>
      </c>
      <c r="H11" s="81">
        <v>68.260537999999997</v>
      </c>
      <c r="I11" s="87">
        <v>0.73163026624473382</v>
      </c>
    </row>
    <row r="12" spans="1:10" s="2" customFormat="1" ht="23.25" customHeight="1" x14ac:dyDescent="0.25">
      <c r="A12" s="101">
        <v>7</v>
      </c>
      <c r="B12" s="14" t="s">
        <v>18</v>
      </c>
      <c r="C12" s="75">
        <v>45</v>
      </c>
      <c r="D12" s="75">
        <v>0</v>
      </c>
      <c r="E12" s="75">
        <v>0</v>
      </c>
      <c r="F12" s="81">
        <v>8.3256580000000007</v>
      </c>
      <c r="G12" s="81">
        <v>7.4367839999999994</v>
      </c>
      <c r="H12" s="81">
        <v>0.88887400000000005</v>
      </c>
      <c r="I12" s="87">
        <v>0.89323678987923316</v>
      </c>
    </row>
    <row r="13" spans="1:10" s="2" customFormat="1" ht="23.25" customHeight="1" x14ac:dyDescent="0.25">
      <c r="A13" s="101">
        <v>8</v>
      </c>
      <c r="B13" s="14" t="s">
        <v>19</v>
      </c>
      <c r="C13" s="75">
        <v>258</v>
      </c>
      <c r="D13" s="75">
        <v>0</v>
      </c>
      <c r="E13" s="75">
        <v>0</v>
      </c>
      <c r="F13" s="81">
        <v>36.642412</v>
      </c>
      <c r="G13" s="81">
        <v>27.399266999999998</v>
      </c>
      <c r="H13" s="81">
        <v>9.2431439999999991</v>
      </c>
      <c r="I13" s="87">
        <v>0.74774737798360513</v>
      </c>
    </row>
    <row r="14" spans="1:10" s="2" customFormat="1" ht="23.25" customHeight="1" x14ac:dyDescent="0.25">
      <c r="A14" s="101">
        <v>9</v>
      </c>
      <c r="B14" s="14" t="s">
        <v>20</v>
      </c>
      <c r="C14" s="75">
        <v>440</v>
      </c>
      <c r="D14" s="75">
        <v>2</v>
      </c>
      <c r="E14" s="75">
        <v>4</v>
      </c>
      <c r="F14" s="81">
        <v>175.60731799999999</v>
      </c>
      <c r="G14" s="81">
        <v>136.53447</v>
      </c>
      <c r="H14" s="81">
        <v>39.072848</v>
      </c>
      <c r="I14" s="87">
        <v>0.77749874735247038</v>
      </c>
    </row>
    <row r="15" spans="1:10" s="2" customFormat="1" ht="23.25" customHeight="1" x14ac:dyDescent="0.25">
      <c r="A15" s="101">
        <v>10</v>
      </c>
      <c r="B15" s="14" t="s">
        <v>21</v>
      </c>
      <c r="C15" s="75">
        <v>65</v>
      </c>
      <c r="D15" s="75">
        <v>0</v>
      </c>
      <c r="E15" s="75">
        <v>0</v>
      </c>
      <c r="F15" s="81">
        <v>17.265678999999999</v>
      </c>
      <c r="G15" s="81">
        <v>15.343171</v>
      </c>
      <c r="H15" s="81">
        <v>1.922509</v>
      </c>
      <c r="I15" s="87">
        <v>0.88865143624409271</v>
      </c>
    </row>
    <row r="16" spans="1:10" s="2" customFormat="1" ht="23.25" customHeight="1" x14ac:dyDescent="0.25">
      <c r="A16" s="101">
        <v>11</v>
      </c>
      <c r="B16" s="14" t="s">
        <v>22</v>
      </c>
      <c r="C16" s="75">
        <v>295</v>
      </c>
      <c r="D16" s="75">
        <v>2</v>
      </c>
      <c r="E16" s="75">
        <v>3</v>
      </c>
      <c r="F16" s="81">
        <v>97.478998000000004</v>
      </c>
      <c r="G16" s="81">
        <v>83.858188999999996</v>
      </c>
      <c r="H16" s="81">
        <v>13.620809</v>
      </c>
      <c r="I16" s="87">
        <v>0.86026929667561192</v>
      </c>
    </row>
    <row r="17" spans="1:9" s="2" customFormat="1" ht="23.25" customHeight="1" x14ac:dyDescent="0.25">
      <c r="A17" s="101">
        <v>12</v>
      </c>
      <c r="B17" s="14" t="s">
        <v>23</v>
      </c>
      <c r="C17" s="75">
        <v>38</v>
      </c>
      <c r="D17" s="75">
        <v>0</v>
      </c>
      <c r="E17" s="75">
        <v>0</v>
      </c>
      <c r="F17" s="81">
        <v>14.034312999999999</v>
      </c>
      <c r="G17" s="81">
        <v>12.067219999999999</v>
      </c>
      <c r="H17" s="81">
        <v>1.967093</v>
      </c>
      <c r="I17" s="87">
        <v>0.85983688427827998</v>
      </c>
    </row>
    <row r="18" spans="1:9" s="2" customFormat="1" ht="23.25" customHeight="1" x14ac:dyDescent="0.25">
      <c r="A18" s="101">
        <v>13</v>
      </c>
      <c r="B18" s="14" t="s">
        <v>24</v>
      </c>
      <c r="C18" s="75">
        <v>38</v>
      </c>
      <c r="D18" s="75">
        <v>0</v>
      </c>
      <c r="E18" s="75">
        <v>1</v>
      </c>
      <c r="F18" s="81">
        <v>11.231252</v>
      </c>
      <c r="G18" s="81">
        <v>9.6180439999999994</v>
      </c>
      <c r="H18" s="81">
        <v>1.613208</v>
      </c>
      <c r="I18" s="87">
        <v>0.85636433787921151</v>
      </c>
    </row>
    <row r="19" spans="1:9" s="2" customFormat="1" ht="23.25" customHeight="1" x14ac:dyDescent="0.25">
      <c r="A19" s="101">
        <v>14</v>
      </c>
      <c r="B19" s="14" t="s">
        <v>25</v>
      </c>
      <c r="C19" s="75">
        <v>358</v>
      </c>
      <c r="D19" s="75">
        <v>38</v>
      </c>
      <c r="E19" s="75">
        <v>5</v>
      </c>
      <c r="F19" s="81">
        <v>145.680688</v>
      </c>
      <c r="G19" s="81">
        <v>135.072823</v>
      </c>
      <c r="H19" s="81">
        <v>10.607865</v>
      </c>
      <c r="I19" s="87">
        <v>0.92718413496444174</v>
      </c>
    </row>
    <row r="20" spans="1:9" s="2" customFormat="1" ht="23.25" customHeight="1" x14ac:dyDescent="0.25">
      <c r="A20" s="101">
        <v>15</v>
      </c>
      <c r="B20" s="14" t="s">
        <v>26</v>
      </c>
      <c r="C20" s="75">
        <v>167</v>
      </c>
      <c r="D20" s="75">
        <v>1</v>
      </c>
      <c r="E20" s="75">
        <v>0</v>
      </c>
      <c r="F20" s="81">
        <v>47.803088000000002</v>
      </c>
      <c r="G20" s="81">
        <v>37.293514000000002</v>
      </c>
      <c r="H20" s="81">
        <v>10.509574000000001</v>
      </c>
      <c r="I20" s="87">
        <v>0.78014862864777779</v>
      </c>
    </row>
    <row r="21" spans="1:9" s="2" customFormat="1" ht="23.25" customHeight="1" x14ac:dyDescent="0.25">
      <c r="A21" s="101">
        <v>16</v>
      </c>
      <c r="B21" s="14" t="s">
        <v>27</v>
      </c>
      <c r="C21" s="75">
        <v>417</v>
      </c>
      <c r="D21" s="75">
        <v>1</v>
      </c>
      <c r="E21" s="75">
        <v>2</v>
      </c>
      <c r="F21" s="81">
        <v>201.791437</v>
      </c>
      <c r="G21" s="81">
        <v>161.774046</v>
      </c>
      <c r="H21" s="81">
        <v>40.017391000000003</v>
      </c>
      <c r="I21" s="87">
        <v>0.8016893507809626</v>
      </c>
    </row>
    <row r="22" spans="1:9" s="2" customFormat="1" ht="23.25" customHeight="1" x14ac:dyDescent="0.25">
      <c r="A22" s="101">
        <v>17</v>
      </c>
      <c r="B22" s="14" t="s">
        <v>28</v>
      </c>
      <c r="C22" s="75">
        <v>80</v>
      </c>
      <c r="D22" s="75">
        <v>0</v>
      </c>
      <c r="E22" s="75">
        <v>0</v>
      </c>
      <c r="F22" s="81">
        <v>21.500143000000001</v>
      </c>
      <c r="G22" s="81">
        <v>19.946561000000003</v>
      </c>
      <c r="H22" s="81">
        <v>1.5535810000000001</v>
      </c>
      <c r="I22" s="87">
        <v>0.92774087969210017</v>
      </c>
    </row>
    <row r="23" spans="1:9" s="2" customFormat="1" ht="23.25" customHeight="1" x14ac:dyDescent="0.25">
      <c r="A23" s="101">
        <v>18</v>
      </c>
      <c r="B23" s="14" t="s">
        <v>29</v>
      </c>
      <c r="C23" s="75">
        <v>131</v>
      </c>
      <c r="D23" s="75">
        <v>0</v>
      </c>
      <c r="E23" s="75">
        <v>0</v>
      </c>
      <c r="F23" s="81">
        <v>10.533364000000001</v>
      </c>
      <c r="G23" s="81">
        <v>7.8758100000000004</v>
      </c>
      <c r="H23" s="81">
        <v>2.6575540000000002</v>
      </c>
      <c r="I23" s="87">
        <v>0.74770130321647243</v>
      </c>
    </row>
    <row r="24" spans="1:9" s="2" customFormat="1" ht="23.25" customHeight="1" x14ac:dyDescent="0.25">
      <c r="A24" s="101">
        <v>19</v>
      </c>
      <c r="B24" s="14" t="s">
        <v>30</v>
      </c>
      <c r="C24" s="75">
        <v>144</v>
      </c>
      <c r="D24" s="75">
        <v>14</v>
      </c>
      <c r="E24" s="75">
        <v>1</v>
      </c>
      <c r="F24" s="81">
        <v>19.161366999999998</v>
      </c>
      <c r="G24" s="81">
        <v>13.664226000000001</v>
      </c>
      <c r="H24" s="81">
        <v>5.4971410000000001</v>
      </c>
      <c r="I24" s="87">
        <v>0.71311331448421822</v>
      </c>
    </row>
    <row r="25" spans="1:9" s="2" customFormat="1" ht="23.25" customHeight="1" x14ac:dyDescent="0.25">
      <c r="A25" s="101">
        <v>20</v>
      </c>
      <c r="B25" s="14" t="s">
        <v>31</v>
      </c>
      <c r="C25" s="75">
        <v>4</v>
      </c>
      <c r="D25" s="75">
        <v>0</v>
      </c>
      <c r="E25" s="75">
        <v>0</v>
      </c>
      <c r="F25" s="81">
        <v>0.42348000000000002</v>
      </c>
      <c r="G25" s="81">
        <v>0.364589</v>
      </c>
      <c r="H25" s="81">
        <v>5.8890999999999999E-2</v>
      </c>
      <c r="I25" s="87">
        <v>0.8609355133266654</v>
      </c>
    </row>
    <row r="26" spans="1:9" s="2" customFormat="1" ht="23.25" customHeight="1" x14ac:dyDescent="0.25">
      <c r="A26" s="101">
        <v>21</v>
      </c>
      <c r="B26" s="14" t="s">
        <v>32</v>
      </c>
      <c r="C26" s="75">
        <v>193</v>
      </c>
      <c r="D26" s="75">
        <v>15</v>
      </c>
      <c r="E26" s="75">
        <v>3</v>
      </c>
      <c r="F26" s="81">
        <v>41.261203999999999</v>
      </c>
      <c r="G26" s="81">
        <v>33.741919000000003</v>
      </c>
      <c r="H26" s="81">
        <v>7.519285</v>
      </c>
      <c r="I26" s="87">
        <v>0.81776380768203061</v>
      </c>
    </row>
    <row r="27" spans="1:9" s="2" customFormat="1" ht="23.25" customHeight="1" x14ac:dyDescent="0.25">
      <c r="A27" s="101">
        <v>22</v>
      </c>
      <c r="B27" s="14" t="s">
        <v>33</v>
      </c>
      <c r="C27" s="75">
        <v>115</v>
      </c>
      <c r="D27" s="75">
        <v>1</v>
      </c>
      <c r="E27" s="75">
        <v>0</v>
      </c>
      <c r="F27" s="81">
        <v>34.284301999999997</v>
      </c>
      <c r="G27" s="81">
        <v>29.414163000000002</v>
      </c>
      <c r="H27" s="81">
        <v>4.870139</v>
      </c>
      <c r="I27" s="87">
        <v>0.85794842380022562</v>
      </c>
    </row>
    <row r="28" spans="1:9" s="2" customFormat="1" ht="23.25" customHeight="1" x14ac:dyDescent="0.25">
      <c r="A28" s="101">
        <v>23</v>
      </c>
      <c r="B28" s="14" t="s">
        <v>34</v>
      </c>
      <c r="C28" s="75">
        <v>5915</v>
      </c>
      <c r="D28" s="75">
        <v>514</v>
      </c>
      <c r="E28" s="75">
        <v>824</v>
      </c>
      <c r="F28" s="81">
        <v>3934.3673090000002</v>
      </c>
      <c r="G28" s="81">
        <v>3258.0982859999999</v>
      </c>
      <c r="H28" s="81">
        <v>676.26902299999995</v>
      </c>
      <c r="I28" s="87">
        <v>0.82811238264102094</v>
      </c>
    </row>
    <row r="29" spans="1:9" s="2" customFormat="1" ht="23.25" customHeight="1" x14ac:dyDescent="0.25">
      <c r="A29" s="101">
        <v>24</v>
      </c>
      <c r="B29" s="14" t="s">
        <v>35</v>
      </c>
      <c r="C29" s="75">
        <v>168</v>
      </c>
      <c r="D29" s="75">
        <v>52</v>
      </c>
      <c r="E29" s="75">
        <v>16</v>
      </c>
      <c r="F29" s="81">
        <v>67.256438000000003</v>
      </c>
      <c r="G29" s="81">
        <v>45.813167</v>
      </c>
      <c r="H29" s="81">
        <v>21.443270999999999</v>
      </c>
      <c r="I29" s="87">
        <v>0.68117146867992273</v>
      </c>
    </row>
    <row r="30" spans="1:9" s="2" customFormat="1" ht="23.25" customHeight="1" x14ac:dyDescent="0.25">
      <c r="A30" s="101">
        <v>25</v>
      </c>
      <c r="B30" s="14" t="s">
        <v>36</v>
      </c>
      <c r="C30" s="75">
        <v>140</v>
      </c>
      <c r="D30" s="75">
        <v>1</v>
      </c>
      <c r="E30" s="75">
        <v>0</v>
      </c>
      <c r="F30" s="81">
        <v>32.054298000000003</v>
      </c>
      <c r="G30" s="81">
        <v>26.661493999999998</v>
      </c>
      <c r="H30" s="81">
        <v>5.3928039999999999</v>
      </c>
      <c r="I30" s="87">
        <v>0.83176034626389916</v>
      </c>
    </row>
    <row r="31" spans="1:9" s="2" customFormat="1" ht="23.25" customHeight="1" x14ac:dyDescent="0.25">
      <c r="A31" s="101">
        <v>26</v>
      </c>
      <c r="B31" s="14" t="s">
        <v>37</v>
      </c>
      <c r="C31" s="75">
        <v>444</v>
      </c>
      <c r="D31" s="75">
        <v>1</v>
      </c>
      <c r="E31" s="75">
        <v>6</v>
      </c>
      <c r="F31" s="81">
        <v>102.970009</v>
      </c>
      <c r="G31" s="81">
        <v>86.115498000000002</v>
      </c>
      <c r="H31" s="81">
        <v>16.854510999999999</v>
      </c>
      <c r="I31" s="87">
        <v>0.83631630835926685</v>
      </c>
    </row>
    <row r="32" spans="1:9" s="2" customFormat="1" ht="23.25" customHeight="1" x14ac:dyDescent="0.25">
      <c r="A32" s="101">
        <v>27</v>
      </c>
      <c r="B32" s="14" t="s">
        <v>38</v>
      </c>
      <c r="C32" s="75">
        <v>157</v>
      </c>
      <c r="D32" s="75">
        <v>0</v>
      </c>
      <c r="E32" s="75">
        <v>0</v>
      </c>
      <c r="F32" s="81">
        <v>24.820732</v>
      </c>
      <c r="G32" s="81">
        <v>21.261598000000003</v>
      </c>
      <c r="H32" s="81">
        <v>3.5591339999999998</v>
      </c>
      <c r="I32" s="87">
        <v>0.85660639567597197</v>
      </c>
    </row>
    <row r="33" spans="1:9" s="2" customFormat="1" ht="23.25" customHeight="1" x14ac:dyDescent="0.25">
      <c r="A33" s="101">
        <v>28</v>
      </c>
      <c r="B33" s="14" t="s">
        <v>39</v>
      </c>
      <c r="C33" s="75">
        <v>268</v>
      </c>
      <c r="D33" s="75">
        <v>1</v>
      </c>
      <c r="E33" s="75">
        <v>0</v>
      </c>
      <c r="F33" s="81">
        <v>37.942833</v>
      </c>
      <c r="G33" s="81">
        <v>31.587024</v>
      </c>
      <c r="H33" s="81">
        <v>6.35581</v>
      </c>
      <c r="I33" s="87">
        <v>0.83248984564884276</v>
      </c>
    </row>
    <row r="34" spans="1:9" s="2" customFormat="1" ht="23.25" customHeight="1" x14ac:dyDescent="0.25">
      <c r="A34" s="101">
        <v>29</v>
      </c>
      <c r="B34" s="14" t="s">
        <v>40</v>
      </c>
      <c r="C34" s="75">
        <v>1402</v>
      </c>
      <c r="D34" s="75">
        <v>12</v>
      </c>
      <c r="E34" s="75">
        <v>15</v>
      </c>
      <c r="F34" s="81">
        <v>622.23942799999998</v>
      </c>
      <c r="G34" s="81">
        <v>526.05739900000003</v>
      </c>
      <c r="H34" s="81">
        <v>96.182029</v>
      </c>
      <c r="I34" s="87">
        <v>0.84542601389928984</v>
      </c>
    </row>
    <row r="35" spans="1:9" s="2" customFormat="1" ht="23.25" customHeight="1" x14ac:dyDescent="0.25">
      <c r="A35" s="101">
        <v>30</v>
      </c>
      <c r="B35" s="14" t="s">
        <v>41</v>
      </c>
      <c r="C35" s="75">
        <v>315</v>
      </c>
      <c r="D35" s="75">
        <v>35</v>
      </c>
      <c r="E35" s="75">
        <v>2</v>
      </c>
      <c r="F35" s="81">
        <v>41.106838000000003</v>
      </c>
      <c r="G35" s="81">
        <v>36.630925000000005</v>
      </c>
      <c r="H35" s="81">
        <v>4.4759130000000003</v>
      </c>
      <c r="I35" s="87">
        <v>0.89111512721594244</v>
      </c>
    </row>
    <row r="36" spans="1:9" s="2" customFormat="1" ht="23.25" customHeight="1" x14ac:dyDescent="0.25">
      <c r="A36" s="101">
        <v>31</v>
      </c>
      <c r="B36" s="14" t="s">
        <v>42</v>
      </c>
      <c r="C36" s="75">
        <v>261</v>
      </c>
      <c r="D36" s="75">
        <v>0</v>
      </c>
      <c r="E36" s="75">
        <v>0</v>
      </c>
      <c r="F36" s="81">
        <v>84.343708000000007</v>
      </c>
      <c r="G36" s="81">
        <v>71.976298999999997</v>
      </c>
      <c r="H36" s="81">
        <v>12.367407999999999</v>
      </c>
      <c r="I36" s="87">
        <v>0.85336892856831725</v>
      </c>
    </row>
    <row r="37" spans="1:9" s="2" customFormat="1" ht="23.25" customHeight="1" x14ac:dyDescent="0.25">
      <c r="A37" s="101">
        <v>32</v>
      </c>
      <c r="B37" s="14" t="s">
        <v>43</v>
      </c>
      <c r="C37" s="75">
        <v>208</v>
      </c>
      <c r="D37" s="75">
        <v>0</v>
      </c>
      <c r="E37" s="75">
        <v>8</v>
      </c>
      <c r="F37" s="81">
        <v>125.26519999999999</v>
      </c>
      <c r="G37" s="81">
        <v>115.38153100000001</v>
      </c>
      <c r="H37" s="81">
        <v>9.8836689999999994</v>
      </c>
      <c r="I37" s="87">
        <v>0.9210980460131496</v>
      </c>
    </row>
    <row r="38" spans="1:9" s="2" customFormat="1" ht="23.25" customHeight="1" x14ac:dyDescent="0.25">
      <c r="A38" s="101">
        <v>33</v>
      </c>
      <c r="B38" s="14" t="s">
        <v>44</v>
      </c>
      <c r="C38" s="75">
        <v>266</v>
      </c>
      <c r="D38" s="75">
        <v>3</v>
      </c>
      <c r="E38" s="75">
        <v>0</v>
      </c>
      <c r="F38" s="81">
        <v>88.291961999999998</v>
      </c>
      <c r="G38" s="81">
        <v>73.534160999999997</v>
      </c>
      <c r="H38" s="81">
        <v>14.757801000000001</v>
      </c>
      <c r="I38" s="87">
        <v>0.83285227001147277</v>
      </c>
    </row>
    <row r="39" spans="1:9" s="2" customFormat="1" ht="23.25" customHeight="1" x14ac:dyDescent="0.25">
      <c r="A39" s="101">
        <v>34</v>
      </c>
      <c r="B39" s="14" t="s">
        <v>45</v>
      </c>
      <c r="C39" s="75">
        <v>574</v>
      </c>
      <c r="D39" s="75">
        <v>7</v>
      </c>
      <c r="E39" s="75">
        <v>1</v>
      </c>
      <c r="F39" s="81">
        <v>218.84403</v>
      </c>
      <c r="G39" s="81">
        <v>187.27821400000002</v>
      </c>
      <c r="H39" s="81">
        <v>31.565815000000001</v>
      </c>
      <c r="I39" s="87">
        <v>0.85576113167490497</v>
      </c>
    </row>
    <row r="40" spans="1:9" s="2" customFormat="1" ht="23.25" customHeight="1" x14ac:dyDescent="0.25">
      <c r="A40" s="101">
        <v>35</v>
      </c>
      <c r="B40" s="14" t="s">
        <v>46</v>
      </c>
      <c r="C40" s="75">
        <v>287</v>
      </c>
      <c r="D40" s="75">
        <v>0</v>
      </c>
      <c r="E40" s="75">
        <v>0</v>
      </c>
      <c r="F40" s="81">
        <v>88.702259999999995</v>
      </c>
      <c r="G40" s="81">
        <v>51.990696999999997</v>
      </c>
      <c r="H40" s="81">
        <v>36.711562999999998</v>
      </c>
      <c r="I40" s="87">
        <v>0.58612595253921362</v>
      </c>
    </row>
    <row r="41" spans="1:9" s="2" customFormat="1" ht="23.25" customHeight="1" x14ac:dyDescent="0.25">
      <c r="A41" s="101">
        <v>36</v>
      </c>
      <c r="B41" s="14" t="s">
        <v>47</v>
      </c>
      <c r="C41" s="75">
        <v>346</v>
      </c>
      <c r="D41" s="75">
        <v>0</v>
      </c>
      <c r="E41" s="75">
        <v>2</v>
      </c>
      <c r="F41" s="81">
        <v>83.638046000000003</v>
      </c>
      <c r="G41" s="81">
        <v>68.061782000000008</v>
      </c>
      <c r="H41" s="81">
        <v>15.576263000000001</v>
      </c>
      <c r="I41" s="87">
        <v>0.81376581621627253</v>
      </c>
    </row>
    <row r="42" spans="1:9" s="2" customFormat="1" ht="23.25" customHeight="1" x14ac:dyDescent="0.25">
      <c r="A42" s="101">
        <v>37</v>
      </c>
      <c r="B42" s="14" t="s">
        <v>48</v>
      </c>
      <c r="C42" s="75">
        <v>100</v>
      </c>
      <c r="D42" s="75">
        <v>6</v>
      </c>
      <c r="E42" s="75">
        <v>2</v>
      </c>
      <c r="F42" s="81">
        <v>13.341604</v>
      </c>
      <c r="G42" s="81">
        <v>10.825940000000001</v>
      </c>
      <c r="H42" s="81">
        <v>2.5156640000000001</v>
      </c>
      <c r="I42" s="87">
        <v>0.81144213493331185</v>
      </c>
    </row>
    <row r="43" spans="1:9" s="2" customFormat="1" ht="23.25" customHeight="1" x14ac:dyDescent="0.25">
      <c r="A43" s="101">
        <v>38</v>
      </c>
      <c r="B43" s="14" t="s">
        <v>49</v>
      </c>
      <c r="C43" s="75">
        <v>368</v>
      </c>
      <c r="D43" s="75">
        <v>2</v>
      </c>
      <c r="E43" s="75">
        <v>26</v>
      </c>
      <c r="F43" s="81">
        <v>108.714799</v>
      </c>
      <c r="G43" s="81">
        <v>90.826132000000001</v>
      </c>
      <c r="H43" s="81">
        <v>17.888667999999999</v>
      </c>
      <c r="I43" s="87">
        <v>0.83545324249764819</v>
      </c>
    </row>
    <row r="44" spans="1:9" s="2" customFormat="1" ht="23.25" customHeight="1" x14ac:dyDescent="0.25">
      <c r="A44" s="101">
        <v>39</v>
      </c>
      <c r="B44" s="14" t="s">
        <v>50</v>
      </c>
      <c r="C44" s="75">
        <v>456</v>
      </c>
      <c r="D44" s="75">
        <v>4</v>
      </c>
      <c r="E44" s="75">
        <v>0</v>
      </c>
      <c r="F44" s="81">
        <v>203.31190000000001</v>
      </c>
      <c r="G44" s="81">
        <v>166.83307199999999</v>
      </c>
      <c r="H44" s="81">
        <v>36.478828</v>
      </c>
      <c r="I44" s="87">
        <v>0.82057701526159343</v>
      </c>
    </row>
    <row r="45" spans="1:9" s="2" customFormat="1" ht="23.25" customHeight="1" x14ac:dyDescent="0.25">
      <c r="A45" s="101">
        <v>40</v>
      </c>
      <c r="B45" s="14" t="s">
        <v>51</v>
      </c>
      <c r="C45" s="75">
        <v>138</v>
      </c>
      <c r="D45" s="75">
        <v>0</v>
      </c>
      <c r="E45" s="75">
        <v>0</v>
      </c>
      <c r="F45" s="81">
        <v>35.770898000000003</v>
      </c>
      <c r="G45" s="81">
        <v>29.815683</v>
      </c>
      <c r="H45" s="81">
        <v>5.9552160000000001</v>
      </c>
      <c r="I45" s="87">
        <v>0.83351785558464342</v>
      </c>
    </row>
    <row r="46" spans="1:9" s="2" customFormat="1" ht="23.25" customHeight="1" x14ac:dyDescent="0.25">
      <c r="A46" s="101">
        <v>41</v>
      </c>
      <c r="B46" s="14" t="s">
        <v>52</v>
      </c>
      <c r="C46" s="75">
        <v>32</v>
      </c>
      <c r="D46" s="75">
        <v>0</v>
      </c>
      <c r="E46" s="75">
        <v>1</v>
      </c>
      <c r="F46" s="81">
        <v>4.6246029999999996</v>
      </c>
      <c r="G46" s="81">
        <v>3.9392130000000001</v>
      </c>
      <c r="H46" s="81">
        <v>0.68539000000000005</v>
      </c>
      <c r="I46" s="87">
        <v>0.85179483081733831</v>
      </c>
    </row>
    <row r="47" spans="1:9" s="2" customFormat="1" ht="23.25" customHeight="1" x14ac:dyDescent="0.25">
      <c r="A47" s="101">
        <v>42</v>
      </c>
      <c r="B47" s="14" t="s">
        <v>53</v>
      </c>
      <c r="C47" s="75">
        <v>304</v>
      </c>
      <c r="D47" s="75">
        <v>0</v>
      </c>
      <c r="E47" s="75">
        <v>13</v>
      </c>
      <c r="F47" s="81">
        <v>96.076076999999998</v>
      </c>
      <c r="G47" s="81">
        <v>83.87648200000001</v>
      </c>
      <c r="H47" s="81">
        <v>12.199596</v>
      </c>
      <c r="I47" s="87">
        <v>0.87302150512800525</v>
      </c>
    </row>
    <row r="48" spans="1:9" s="2" customFormat="1" ht="23.25" customHeight="1" x14ac:dyDescent="0.25">
      <c r="A48" s="101">
        <v>43</v>
      </c>
      <c r="B48" s="14" t="s">
        <v>54</v>
      </c>
      <c r="C48" s="75">
        <v>265</v>
      </c>
      <c r="D48" s="75">
        <v>1</v>
      </c>
      <c r="E48" s="75">
        <v>0</v>
      </c>
      <c r="F48" s="81">
        <v>100.866529</v>
      </c>
      <c r="G48" s="81">
        <v>64.926716999999996</v>
      </c>
      <c r="H48" s="81">
        <v>35.939812000000003</v>
      </c>
      <c r="I48" s="87">
        <v>0.64368941232201382</v>
      </c>
    </row>
    <row r="49" spans="1:9" s="2" customFormat="1" ht="23.25" customHeight="1" x14ac:dyDescent="0.25">
      <c r="A49" s="101">
        <v>44</v>
      </c>
      <c r="B49" s="14" t="s">
        <v>55</v>
      </c>
      <c r="C49" s="75">
        <v>2114</v>
      </c>
      <c r="D49" s="75">
        <v>154</v>
      </c>
      <c r="E49" s="75">
        <v>143</v>
      </c>
      <c r="F49" s="81">
        <v>1085.4537130000001</v>
      </c>
      <c r="G49" s="81">
        <v>826.07325900000001</v>
      </c>
      <c r="H49" s="81">
        <v>259.38045499999998</v>
      </c>
      <c r="I49" s="87">
        <v>0.76103959885737782</v>
      </c>
    </row>
    <row r="50" spans="1:9" s="2" customFormat="1" ht="23.25" customHeight="1" x14ac:dyDescent="0.25">
      <c r="A50" s="101">
        <v>45</v>
      </c>
      <c r="B50" s="14" t="s">
        <v>56</v>
      </c>
      <c r="C50" s="75">
        <v>133</v>
      </c>
      <c r="D50" s="75">
        <v>0</v>
      </c>
      <c r="E50" s="75">
        <v>0</v>
      </c>
      <c r="F50" s="81">
        <v>42.944307000000002</v>
      </c>
      <c r="G50" s="81">
        <v>36.016305000000003</v>
      </c>
      <c r="H50" s="81">
        <v>6.9280030000000004</v>
      </c>
      <c r="I50" s="87">
        <v>0.83867471664159454</v>
      </c>
    </row>
    <row r="51" spans="1:9" s="2" customFormat="1" ht="23.25" customHeight="1" x14ac:dyDescent="0.25">
      <c r="A51" s="101">
        <v>46</v>
      </c>
      <c r="B51" s="14" t="s">
        <v>57</v>
      </c>
      <c r="C51" s="75">
        <v>156</v>
      </c>
      <c r="D51" s="75">
        <v>0</v>
      </c>
      <c r="E51" s="75">
        <v>0</v>
      </c>
      <c r="F51" s="81">
        <v>28.063662000000001</v>
      </c>
      <c r="G51" s="81">
        <v>23.128593000000002</v>
      </c>
      <c r="H51" s="81">
        <v>4.9350690000000004</v>
      </c>
      <c r="I51" s="87">
        <v>0.82414737000729477</v>
      </c>
    </row>
    <row r="52" spans="1:9" s="2" customFormat="1" ht="23.25" customHeight="1" x14ac:dyDescent="0.25">
      <c r="A52" s="101">
        <v>47</v>
      </c>
      <c r="B52" s="14" t="s">
        <v>58</v>
      </c>
      <c r="C52" s="75">
        <v>728</v>
      </c>
      <c r="D52" s="75">
        <v>2</v>
      </c>
      <c r="E52" s="75">
        <v>0</v>
      </c>
      <c r="F52" s="81">
        <v>400.583776</v>
      </c>
      <c r="G52" s="81">
        <v>361.25652700000001</v>
      </c>
      <c r="H52" s="81">
        <v>39.327249000000002</v>
      </c>
      <c r="I52" s="87">
        <v>0.90182515716098255</v>
      </c>
    </row>
    <row r="53" spans="1:9" s="2" customFormat="1" ht="23.25" customHeight="1" x14ac:dyDescent="0.25">
      <c r="A53" s="101">
        <v>48</v>
      </c>
      <c r="B53" s="14" t="s">
        <v>59</v>
      </c>
      <c r="C53" s="75">
        <v>13</v>
      </c>
      <c r="D53" s="75">
        <v>0</v>
      </c>
      <c r="E53" s="75">
        <v>0</v>
      </c>
      <c r="F53" s="81">
        <v>7.5327700000000002</v>
      </c>
      <c r="G53" s="81">
        <v>4.9646470000000003</v>
      </c>
      <c r="H53" s="81">
        <v>2.5681229999999999</v>
      </c>
      <c r="I53" s="87">
        <v>0.65907326093128649</v>
      </c>
    </row>
    <row r="54" spans="1:9" s="2" customFormat="1" ht="23.25" customHeight="1" x14ac:dyDescent="0.25">
      <c r="A54" s="101">
        <v>49</v>
      </c>
      <c r="B54" s="14" t="s">
        <v>60</v>
      </c>
      <c r="C54" s="75">
        <v>1108</v>
      </c>
      <c r="D54" s="75">
        <v>0</v>
      </c>
      <c r="E54" s="75">
        <v>4</v>
      </c>
      <c r="F54" s="81">
        <v>483.32993599999998</v>
      </c>
      <c r="G54" s="81">
        <v>412.78234000000003</v>
      </c>
      <c r="H54" s="81">
        <v>70.547596999999996</v>
      </c>
      <c r="I54" s="87">
        <v>0.85403842950656006</v>
      </c>
    </row>
    <row r="55" spans="1:9" s="2" customFormat="1" ht="23.25" customHeight="1" x14ac:dyDescent="0.25">
      <c r="A55" s="101">
        <v>50</v>
      </c>
      <c r="B55" s="14" t="s">
        <v>61</v>
      </c>
      <c r="C55" s="75">
        <v>427</v>
      </c>
      <c r="D55" s="75">
        <v>2</v>
      </c>
      <c r="E55" s="75">
        <v>3</v>
      </c>
      <c r="F55" s="81">
        <v>215.97737499999999</v>
      </c>
      <c r="G55" s="81">
        <v>191.961365</v>
      </c>
      <c r="H55" s="81">
        <v>24.016010000000001</v>
      </c>
      <c r="I55" s="87">
        <v>0.88880312100149661</v>
      </c>
    </row>
    <row r="56" spans="1:9" s="2" customFormat="1" ht="23.25" customHeight="1" x14ac:dyDescent="0.25">
      <c r="A56" s="101">
        <v>51</v>
      </c>
      <c r="B56" s="14" t="s">
        <v>62</v>
      </c>
      <c r="C56" s="75">
        <v>126</v>
      </c>
      <c r="D56" s="75">
        <v>0</v>
      </c>
      <c r="E56" s="75">
        <v>0</v>
      </c>
      <c r="F56" s="81">
        <v>18.851683000000001</v>
      </c>
      <c r="G56" s="81">
        <v>16.636067000000001</v>
      </c>
      <c r="H56" s="81">
        <v>2.2156159999999998</v>
      </c>
      <c r="I56" s="87">
        <v>0.88247118457068141</v>
      </c>
    </row>
    <row r="57" spans="1:9" s="2" customFormat="1" ht="23.25" customHeight="1" x14ac:dyDescent="0.25">
      <c r="A57" s="101">
        <v>52</v>
      </c>
      <c r="B57" s="14" t="s">
        <v>63</v>
      </c>
      <c r="C57" s="75">
        <v>413</v>
      </c>
      <c r="D57" s="75">
        <v>31</v>
      </c>
      <c r="E57" s="75">
        <v>12</v>
      </c>
      <c r="F57" s="81">
        <v>163.16055700000001</v>
      </c>
      <c r="G57" s="81">
        <v>139.00860299999999</v>
      </c>
      <c r="H57" s="81">
        <v>24.151954</v>
      </c>
      <c r="I57" s="87">
        <v>0.85197431115592015</v>
      </c>
    </row>
    <row r="58" spans="1:9" s="2" customFormat="1" ht="23.25" customHeight="1" x14ac:dyDescent="0.25">
      <c r="A58" s="101">
        <v>53</v>
      </c>
      <c r="B58" s="14" t="s">
        <v>64</v>
      </c>
      <c r="C58" s="75">
        <v>280</v>
      </c>
      <c r="D58" s="75">
        <v>15</v>
      </c>
      <c r="E58" s="75">
        <v>1</v>
      </c>
      <c r="F58" s="81">
        <v>102.799228</v>
      </c>
      <c r="G58" s="81">
        <v>89.968682000000001</v>
      </c>
      <c r="H58" s="81">
        <v>12.830546</v>
      </c>
      <c r="I58" s="87">
        <v>0.87518830243419832</v>
      </c>
    </row>
    <row r="59" spans="1:9" s="2" customFormat="1" ht="23.25" customHeight="1" x14ac:dyDescent="0.25">
      <c r="A59" s="101">
        <v>54</v>
      </c>
      <c r="B59" s="14" t="s">
        <v>65</v>
      </c>
      <c r="C59" s="75">
        <v>68</v>
      </c>
      <c r="D59" s="75">
        <v>9</v>
      </c>
      <c r="E59" s="75">
        <v>7</v>
      </c>
      <c r="F59" s="81">
        <v>49.815469</v>
      </c>
      <c r="G59" s="81">
        <v>43.321764000000002</v>
      </c>
      <c r="H59" s="81">
        <v>6.4937050000000003</v>
      </c>
      <c r="I59" s="87">
        <v>0.86964481592574649</v>
      </c>
    </row>
    <row r="60" spans="1:9" s="2" customFormat="1" ht="23.25" customHeight="1" x14ac:dyDescent="0.25">
      <c r="A60" s="101">
        <v>55</v>
      </c>
      <c r="B60" s="92" t="s">
        <v>66</v>
      </c>
      <c r="C60" s="75">
        <v>40</v>
      </c>
      <c r="D60" s="75">
        <v>0</v>
      </c>
      <c r="E60" s="75">
        <v>0</v>
      </c>
      <c r="F60" s="81">
        <v>21.747890999999999</v>
      </c>
      <c r="G60" s="81">
        <v>18.717521000000001</v>
      </c>
      <c r="H60" s="81">
        <v>3.03037</v>
      </c>
      <c r="I60" s="87">
        <v>0.86065912598634653</v>
      </c>
    </row>
    <row r="61" spans="1:9" s="2" customFormat="1" ht="23.25" customHeight="1" x14ac:dyDescent="0.25">
      <c r="A61" s="101">
        <v>56</v>
      </c>
      <c r="B61" s="14" t="s">
        <v>67</v>
      </c>
      <c r="C61" s="75">
        <v>413</v>
      </c>
      <c r="D61" s="75">
        <v>0</v>
      </c>
      <c r="E61" s="75">
        <v>1</v>
      </c>
      <c r="F61" s="81">
        <v>162.44796700000001</v>
      </c>
      <c r="G61" s="81">
        <v>124.602824</v>
      </c>
      <c r="H61" s="81">
        <v>37.845143</v>
      </c>
      <c r="I61" s="87">
        <v>0.76703221503365382</v>
      </c>
    </row>
    <row r="62" spans="1:9" s="2" customFormat="1" ht="23.25" customHeight="1" x14ac:dyDescent="0.25">
      <c r="A62" s="101">
        <v>57</v>
      </c>
      <c r="B62" s="14" t="s">
        <v>68</v>
      </c>
      <c r="C62" s="75">
        <v>741</v>
      </c>
      <c r="D62" s="75">
        <v>6</v>
      </c>
      <c r="E62" s="75">
        <v>49</v>
      </c>
      <c r="F62" s="81">
        <v>206.93842699999999</v>
      </c>
      <c r="G62" s="81">
        <v>176.704633</v>
      </c>
      <c r="H62" s="81">
        <v>30.233794</v>
      </c>
      <c r="I62" s="87">
        <v>0.85389956716262072</v>
      </c>
    </row>
    <row r="63" spans="1:9" s="2" customFormat="1" ht="23.25" customHeight="1" x14ac:dyDescent="0.25">
      <c r="A63" s="101">
        <v>58</v>
      </c>
      <c r="B63" s="14" t="s">
        <v>69</v>
      </c>
      <c r="C63" s="75">
        <v>124</v>
      </c>
      <c r="D63" s="75">
        <v>1</v>
      </c>
      <c r="E63" s="75">
        <v>0</v>
      </c>
      <c r="F63" s="81">
        <v>12.731322</v>
      </c>
      <c r="G63" s="81">
        <v>11.430800999999999</v>
      </c>
      <c r="H63" s="81">
        <v>1.300521</v>
      </c>
      <c r="I63" s="87">
        <v>0.89784870655231352</v>
      </c>
    </row>
    <row r="64" spans="1:9" s="2" customFormat="1" ht="23.25" customHeight="1" x14ac:dyDescent="0.25">
      <c r="A64" s="101">
        <v>59</v>
      </c>
      <c r="B64" s="14" t="s">
        <v>70</v>
      </c>
      <c r="C64" s="75">
        <v>159</v>
      </c>
      <c r="D64" s="75">
        <v>4</v>
      </c>
      <c r="E64" s="75">
        <v>7</v>
      </c>
      <c r="F64" s="81">
        <v>60.626589000000003</v>
      </c>
      <c r="G64" s="81">
        <v>52.945818000000003</v>
      </c>
      <c r="H64" s="81">
        <v>7.680771</v>
      </c>
      <c r="I64" s="87">
        <v>0.87331019037081636</v>
      </c>
    </row>
    <row r="65" spans="1:11" s="2" customFormat="1" ht="23.25" customHeight="1" x14ac:dyDescent="0.25">
      <c r="A65" s="101">
        <v>60</v>
      </c>
      <c r="B65" s="14" t="s">
        <v>71</v>
      </c>
      <c r="C65" s="75">
        <v>14</v>
      </c>
      <c r="D65" s="75">
        <v>0</v>
      </c>
      <c r="E65" s="75">
        <v>0</v>
      </c>
      <c r="F65" s="81">
        <v>1.820562</v>
      </c>
      <c r="G65" s="81">
        <v>1.505295</v>
      </c>
      <c r="H65" s="81">
        <v>0.31526700000000002</v>
      </c>
      <c r="I65" s="87">
        <v>0.82683000511347893</v>
      </c>
    </row>
    <row r="66" spans="1:11" s="2" customFormat="1" ht="23.25" customHeight="1" x14ac:dyDescent="0.25">
      <c r="A66" s="101">
        <v>61</v>
      </c>
      <c r="B66" s="14" t="s">
        <v>72</v>
      </c>
      <c r="C66" s="75">
        <v>397</v>
      </c>
      <c r="D66" s="75">
        <v>2</v>
      </c>
      <c r="E66" s="75">
        <v>1</v>
      </c>
      <c r="F66" s="81">
        <v>120.775611</v>
      </c>
      <c r="G66" s="81">
        <v>107.077208</v>
      </c>
      <c r="H66" s="81">
        <v>13.698402</v>
      </c>
      <c r="I66" s="87">
        <v>0.88657972982032185</v>
      </c>
    </row>
    <row r="67" spans="1:11" s="2" customFormat="1" ht="23.25" customHeight="1" x14ac:dyDescent="0.25">
      <c r="A67" s="101">
        <v>62</v>
      </c>
      <c r="B67" s="14" t="s">
        <v>73</v>
      </c>
      <c r="C67" s="75">
        <v>391</v>
      </c>
      <c r="D67" s="75">
        <v>5</v>
      </c>
      <c r="E67" s="75">
        <v>9</v>
      </c>
      <c r="F67" s="81">
        <v>93.524888000000004</v>
      </c>
      <c r="G67" s="81">
        <v>74.143921000000006</v>
      </c>
      <c r="H67" s="81">
        <v>19.380966999999998</v>
      </c>
      <c r="I67" s="87">
        <v>0.79277209525358971</v>
      </c>
    </row>
    <row r="68" spans="1:11" s="2" customFormat="1" ht="23.25" customHeight="1" x14ac:dyDescent="0.25">
      <c r="A68" s="101">
        <v>63</v>
      </c>
      <c r="B68" s="14" t="s">
        <v>74</v>
      </c>
      <c r="C68" s="75">
        <v>409</v>
      </c>
      <c r="D68" s="75">
        <v>3</v>
      </c>
      <c r="E68" s="75">
        <v>10</v>
      </c>
      <c r="F68" s="81">
        <v>60.373120999999998</v>
      </c>
      <c r="G68" s="81">
        <v>50.970610000000001</v>
      </c>
      <c r="H68" s="81">
        <v>9.4025099999999995</v>
      </c>
      <c r="I68" s="87">
        <v>0.84425998912497591</v>
      </c>
    </row>
    <row r="69" spans="1:11" s="2" customFormat="1" ht="23.25" customHeight="1" x14ac:dyDescent="0.25">
      <c r="A69" s="101">
        <v>64</v>
      </c>
      <c r="B69" s="14" t="s">
        <v>75</v>
      </c>
      <c r="C69" s="75">
        <v>361</v>
      </c>
      <c r="D69" s="75">
        <v>13</v>
      </c>
      <c r="E69" s="75">
        <v>0</v>
      </c>
      <c r="F69" s="81">
        <v>57.862223</v>
      </c>
      <c r="G69" s="81">
        <v>48.076917999999999</v>
      </c>
      <c r="H69" s="81">
        <v>9.7853049999999993</v>
      </c>
      <c r="I69" s="87">
        <v>0.83088611625223274</v>
      </c>
    </row>
    <row r="70" spans="1:11" s="2" customFormat="1" ht="23.25" customHeight="1" x14ac:dyDescent="0.25">
      <c r="A70" s="101">
        <v>65</v>
      </c>
      <c r="B70" s="14" t="s">
        <v>76</v>
      </c>
      <c r="C70" s="75">
        <v>80</v>
      </c>
      <c r="D70" s="75">
        <v>0</v>
      </c>
      <c r="E70" s="75">
        <v>0</v>
      </c>
      <c r="F70" s="81">
        <v>12.718029</v>
      </c>
      <c r="G70" s="81">
        <v>9.0115650000000009</v>
      </c>
      <c r="H70" s="81">
        <v>3.706464</v>
      </c>
      <c r="I70" s="87">
        <v>0.70856614603342771</v>
      </c>
    </row>
    <row r="71" spans="1:11" s="2" customFormat="1" ht="23.25" customHeight="1" x14ac:dyDescent="0.25">
      <c r="A71" s="101">
        <v>66</v>
      </c>
      <c r="B71" s="14" t="s">
        <v>77</v>
      </c>
      <c r="C71" s="75">
        <v>123</v>
      </c>
      <c r="D71" s="75">
        <v>0</v>
      </c>
      <c r="E71" s="75">
        <v>0</v>
      </c>
      <c r="F71" s="81">
        <v>41.150744000000003</v>
      </c>
      <c r="G71" s="81">
        <v>37.374309999999994</v>
      </c>
      <c r="H71" s="81">
        <v>3.7764340000000001</v>
      </c>
      <c r="I71" s="87">
        <v>0.90822927328269321</v>
      </c>
    </row>
    <row r="72" spans="1:11" s="2" customFormat="1" ht="23.25" customHeight="1" x14ac:dyDescent="0.25">
      <c r="A72" s="101">
        <v>67</v>
      </c>
      <c r="B72" s="14" t="s">
        <v>78</v>
      </c>
      <c r="C72" s="75">
        <v>19</v>
      </c>
      <c r="D72" s="75">
        <v>0</v>
      </c>
      <c r="E72" s="75">
        <v>0</v>
      </c>
      <c r="F72" s="81">
        <v>6.2744280000000003</v>
      </c>
      <c r="G72" s="81">
        <v>5.8719520000000003</v>
      </c>
      <c r="H72" s="81">
        <v>0.40247699999999997</v>
      </c>
      <c r="I72" s="87">
        <v>0.93585444565758125</v>
      </c>
    </row>
    <row r="73" spans="1:11" s="2" customFormat="1" ht="23.25" customHeight="1" x14ac:dyDescent="0.25">
      <c r="A73" s="101">
        <v>68</v>
      </c>
      <c r="B73" s="14" t="s">
        <v>79</v>
      </c>
      <c r="C73" s="75">
        <v>60</v>
      </c>
      <c r="D73" s="75">
        <v>0</v>
      </c>
      <c r="E73" s="75">
        <v>0</v>
      </c>
      <c r="F73" s="81">
        <v>7.1677689999999998</v>
      </c>
      <c r="G73" s="81">
        <v>5.8315469999999996</v>
      </c>
      <c r="H73" s="81">
        <v>1.336222</v>
      </c>
      <c r="I73" s="87">
        <v>0.8135790614044216</v>
      </c>
    </row>
    <row r="74" spans="1:11" s="2" customFormat="1" ht="23.25" customHeight="1" x14ac:dyDescent="0.25">
      <c r="A74" s="8"/>
      <c r="B74" s="15" t="s">
        <v>80</v>
      </c>
      <c r="C74" s="78">
        <v>62</v>
      </c>
      <c r="D74" s="78">
        <v>1</v>
      </c>
      <c r="E74" s="78">
        <v>0</v>
      </c>
      <c r="F74" s="82">
        <v>9.5375549999999993</v>
      </c>
      <c r="G74" s="82">
        <v>8.6836579999999994</v>
      </c>
      <c r="H74" s="82">
        <v>0.85389599999999999</v>
      </c>
      <c r="I74" s="90">
        <v>0.91047003136548088</v>
      </c>
      <c r="K74" s="29"/>
    </row>
    <row r="75" spans="1:11" s="2" customFormat="1" ht="23.25" customHeight="1" x14ac:dyDescent="0.25">
      <c r="A75" s="101">
        <v>69</v>
      </c>
      <c r="B75" s="16" t="s">
        <v>81</v>
      </c>
      <c r="C75" s="75">
        <v>4</v>
      </c>
      <c r="D75" s="75">
        <v>0</v>
      </c>
      <c r="E75" s="75">
        <v>0</v>
      </c>
      <c r="F75" s="81">
        <v>0.49913800000000003</v>
      </c>
      <c r="G75" s="81">
        <v>0.49225799999999997</v>
      </c>
      <c r="H75" s="81">
        <v>6.8799999999999998E-3</v>
      </c>
      <c r="I75" s="87">
        <v>0.98621569613414617</v>
      </c>
    </row>
    <row r="76" spans="1:11" s="2" customFormat="1" ht="23.25" customHeight="1" x14ac:dyDescent="0.25">
      <c r="A76" s="101">
        <v>70</v>
      </c>
      <c r="B76" s="16" t="s">
        <v>82</v>
      </c>
      <c r="C76" s="75">
        <v>52</v>
      </c>
      <c r="D76" s="75">
        <v>1</v>
      </c>
      <c r="E76" s="75">
        <v>0</v>
      </c>
      <c r="F76" s="81">
        <v>8.2777499999999993</v>
      </c>
      <c r="G76" s="81">
        <v>7.4941940000000002</v>
      </c>
      <c r="H76" s="81">
        <v>0.783555</v>
      </c>
      <c r="I76" s="87">
        <v>0.9053419692780531</v>
      </c>
    </row>
    <row r="77" spans="1:11" s="2" customFormat="1" ht="23.25" customHeight="1" x14ac:dyDescent="0.25">
      <c r="A77" s="101">
        <v>71</v>
      </c>
      <c r="B77" s="16" t="s">
        <v>83</v>
      </c>
      <c r="C77" s="75">
        <v>6</v>
      </c>
      <c r="D77" s="75">
        <v>0</v>
      </c>
      <c r="E77" s="75">
        <v>0</v>
      </c>
      <c r="F77" s="81">
        <v>0.76066699999999998</v>
      </c>
      <c r="G77" s="81">
        <v>0.69720599999999999</v>
      </c>
      <c r="H77" s="81">
        <v>6.3461000000000004E-2</v>
      </c>
      <c r="I77" s="87">
        <v>0.91657215335396847</v>
      </c>
    </row>
    <row r="78" spans="1:11" s="2" customFormat="1" ht="23.25" customHeight="1" x14ac:dyDescent="0.25">
      <c r="A78" s="8"/>
      <c r="B78" s="15" t="s">
        <v>84</v>
      </c>
      <c r="C78" s="78">
        <v>74</v>
      </c>
      <c r="D78" s="78">
        <v>21</v>
      </c>
      <c r="E78" s="78">
        <v>13</v>
      </c>
      <c r="F78" s="82">
        <v>9.2077159999999996</v>
      </c>
      <c r="G78" s="82">
        <v>7.7711130000000006</v>
      </c>
      <c r="H78" s="82">
        <v>1.4366019999999999</v>
      </c>
      <c r="I78" s="90">
        <v>0.84397835467557858</v>
      </c>
      <c r="K78" s="29"/>
    </row>
    <row r="79" spans="1:11" s="2" customFormat="1" ht="23.25" customHeight="1" x14ac:dyDescent="0.25">
      <c r="A79" s="101">
        <v>72</v>
      </c>
      <c r="B79" s="16" t="s">
        <v>85</v>
      </c>
      <c r="C79" s="75">
        <v>13</v>
      </c>
      <c r="D79" s="75">
        <v>0</v>
      </c>
      <c r="E79" s="75">
        <v>0</v>
      </c>
      <c r="F79" s="81">
        <v>1.5162310000000001</v>
      </c>
      <c r="G79" s="81">
        <v>1.257892</v>
      </c>
      <c r="H79" s="81">
        <v>0.25833899999999999</v>
      </c>
      <c r="I79" s="87">
        <v>0.82961741002552902</v>
      </c>
    </row>
    <row r="80" spans="1:11" s="2" customFormat="1" ht="23.25" customHeight="1" x14ac:dyDescent="0.25">
      <c r="A80" s="101">
        <v>73</v>
      </c>
      <c r="B80" s="16" t="s">
        <v>86</v>
      </c>
      <c r="C80" s="75">
        <v>18</v>
      </c>
      <c r="D80" s="75">
        <v>0</v>
      </c>
      <c r="E80" s="75">
        <v>0</v>
      </c>
      <c r="F80" s="81">
        <v>2.610328</v>
      </c>
      <c r="G80" s="81">
        <v>2.1413510000000002</v>
      </c>
      <c r="H80" s="81">
        <v>0.46897699999999998</v>
      </c>
      <c r="I80" s="87">
        <v>0.82033781143749651</v>
      </c>
    </row>
    <row r="81" spans="1:9" s="2" customFormat="1" ht="23.25" customHeight="1" x14ac:dyDescent="0.25">
      <c r="A81" s="101">
        <v>74</v>
      </c>
      <c r="B81" s="16" t="s">
        <v>87</v>
      </c>
      <c r="C81" s="75">
        <v>27</v>
      </c>
      <c r="D81" s="75">
        <v>0</v>
      </c>
      <c r="E81" s="75">
        <v>13</v>
      </c>
      <c r="F81" s="81">
        <v>3.0689920000000002</v>
      </c>
      <c r="G81" s="81">
        <v>2.7478259999999999</v>
      </c>
      <c r="H81" s="81">
        <v>0.32116499999999998</v>
      </c>
      <c r="I81" s="87">
        <v>0.89535147933028925</v>
      </c>
    </row>
    <row r="82" spans="1:9" s="2" customFormat="1" ht="23.25" customHeight="1" x14ac:dyDescent="0.25">
      <c r="A82" s="101">
        <v>75</v>
      </c>
      <c r="B82" s="16" t="s">
        <v>88</v>
      </c>
      <c r="C82" s="75">
        <v>3</v>
      </c>
      <c r="D82" s="75">
        <v>0</v>
      </c>
      <c r="E82" s="75">
        <v>0</v>
      </c>
      <c r="F82" s="81">
        <v>0.29242699999999999</v>
      </c>
      <c r="G82" s="81">
        <v>0.254245</v>
      </c>
      <c r="H82" s="81">
        <v>3.8182000000000001E-2</v>
      </c>
      <c r="I82" s="87">
        <v>0.86943214340446096</v>
      </c>
    </row>
    <row r="83" spans="1:9" s="2" customFormat="1" ht="23.25" customHeight="1" x14ac:dyDescent="0.25">
      <c r="A83" s="101">
        <v>76</v>
      </c>
      <c r="B83" s="16" t="s">
        <v>89</v>
      </c>
      <c r="C83" s="75">
        <v>13</v>
      </c>
      <c r="D83" s="75">
        <v>21</v>
      </c>
      <c r="E83" s="75">
        <v>0</v>
      </c>
      <c r="F83" s="81">
        <v>1.719738</v>
      </c>
      <c r="G83" s="81">
        <v>1.369799</v>
      </c>
      <c r="H83" s="81">
        <v>0.349939</v>
      </c>
      <c r="I83" s="87">
        <v>0.79651611102187703</v>
      </c>
    </row>
    <row r="84" spans="1:9" s="2" customFormat="1" ht="23.25" customHeight="1" x14ac:dyDescent="0.25">
      <c r="A84" s="8"/>
      <c r="B84" s="15" t="s">
        <v>90</v>
      </c>
      <c r="C84" s="78">
        <v>227</v>
      </c>
      <c r="D84" s="78">
        <v>3</v>
      </c>
      <c r="E84" s="78">
        <v>15</v>
      </c>
      <c r="F84" s="82">
        <v>59.069963000000001</v>
      </c>
      <c r="G84" s="82">
        <v>52.318579</v>
      </c>
      <c r="H84" s="82">
        <v>6.7513829999999997</v>
      </c>
      <c r="I84" s="90">
        <v>0.88570529492290362</v>
      </c>
    </row>
    <row r="85" spans="1:9" s="2" customFormat="1" ht="23.25" customHeight="1" x14ac:dyDescent="0.25">
      <c r="A85" s="101">
        <v>77</v>
      </c>
      <c r="B85" s="16" t="s">
        <v>91</v>
      </c>
      <c r="C85" s="75">
        <v>24</v>
      </c>
      <c r="D85" s="75">
        <v>0</v>
      </c>
      <c r="E85" s="75">
        <v>1</v>
      </c>
      <c r="F85" s="81">
        <v>5.2927989999999996</v>
      </c>
      <c r="G85" s="81">
        <v>4.7726379999999997</v>
      </c>
      <c r="H85" s="81">
        <v>0.52016099999999998</v>
      </c>
      <c r="I85" s="87">
        <v>0.90172286307376193</v>
      </c>
    </row>
    <row r="86" spans="1:9" s="2" customFormat="1" ht="23.25" customHeight="1" x14ac:dyDescent="0.25">
      <c r="A86" s="101">
        <v>78</v>
      </c>
      <c r="B86" s="16" t="s">
        <v>92</v>
      </c>
      <c r="C86" s="75">
        <v>32</v>
      </c>
      <c r="D86" s="75">
        <v>0</v>
      </c>
      <c r="E86" s="75">
        <v>12</v>
      </c>
      <c r="F86" s="81">
        <v>3.711875</v>
      </c>
      <c r="G86" s="81">
        <v>3.2097800000000003</v>
      </c>
      <c r="H86" s="81">
        <v>0.50209499999999996</v>
      </c>
      <c r="I86" s="87">
        <v>0.86473279504992551</v>
      </c>
    </row>
    <row r="87" spans="1:9" s="2" customFormat="1" ht="23.25" customHeight="1" x14ac:dyDescent="0.25">
      <c r="A87" s="101">
        <v>79</v>
      </c>
      <c r="B87" s="16" t="s">
        <v>93</v>
      </c>
      <c r="C87" s="75">
        <v>26</v>
      </c>
      <c r="D87" s="75">
        <v>0</v>
      </c>
      <c r="E87" s="75">
        <v>0</v>
      </c>
      <c r="F87" s="81">
        <v>5.4283260000000002</v>
      </c>
      <c r="G87" s="81">
        <v>4.9084669999999999</v>
      </c>
      <c r="H87" s="81">
        <v>0.51985899999999996</v>
      </c>
      <c r="I87" s="87">
        <v>0.90423215512667576</v>
      </c>
    </row>
    <row r="88" spans="1:9" s="2" customFormat="1" ht="23.25" customHeight="1" x14ac:dyDescent="0.25">
      <c r="A88" s="101">
        <v>80</v>
      </c>
      <c r="B88" s="16" t="s">
        <v>94</v>
      </c>
      <c r="C88" s="75">
        <v>5</v>
      </c>
      <c r="D88" s="75">
        <v>0</v>
      </c>
      <c r="E88" s="75">
        <v>0</v>
      </c>
      <c r="F88" s="81">
        <v>0.48257899999999998</v>
      </c>
      <c r="G88" s="81">
        <v>0.45181500000000002</v>
      </c>
      <c r="H88" s="81">
        <v>3.0764E-2</v>
      </c>
      <c r="I88" s="87">
        <v>0.93625187191932246</v>
      </c>
    </row>
    <row r="89" spans="1:9" s="2" customFormat="1" ht="23.25" customHeight="1" x14ac:dyDescent="0.25">
      <c r="A89" s="101">
        <v>81</v>
      </c>
      <c r="B89" s="16" t="s">
        <v>95</v>
      </c>
      <c r="C89" s="75">
        <v>64</v>
      </c>
      <c r="D89" s="75">
        <v>3</v>
      </c>
      <c r="E89" s="75">
        <v>2</v>
      </c>
      <c r="F89" s="81">
        <v>21.844653999999998</v>
      </c>
      <c r="G89" s="81">
        <v>19.542819999999999</v>
      </c>
      <c r="H89" s="81">
        <v>2.3018329999999998</v>
      </c>
      <c r="I89" s="87">
        <v>0.89462716097508088</v>
      </c>
    </row>
    <row r="90" spans="1:9" s="2" customFormat="1" ht="23.25" customHeight="1" x14ac:dyDescent="0.25">
      <c r="A90" s="101">
        <v>82</v>
      </c>
      <c r="B90" s="16" t="s">
        <v>96</v>
      </c>
      <c r="C90" s="75">
        <v>76</v>
      </c>
      <c r="D90" s="75">
        <v>0</v>
      </c>
      <c r="E90" s="75">
        <v>0</v>
      </c>
      <c r="F90" s="81">
        <v>21.977871</v>
      </c>
      <c r="G90" s="81">
        <v>19.101200000000002</v>
      </c>
      <c r="H90" s="81">
        <v>2.876671</v>
      </c>
      <c r="I90" s="87">
        <v>0.86911056822651667</v>
      </c>
    </row>
    <row r="91" spans="1:9" s="2" customFormat="1" ht="23.25" customHeight="1" x14ac:dyDescent="0.25">
      <c r="A91" s="8"/>
      <c r="B91" s="15" t="s">
        <v>97</v>
      </c>
      <c r="C91" s="78">
        <v>57</v>
      </c>
      <c r="D91" s="76">
        <v>2</v>
      </c>
      <c r="E91" s="76">
        <v>0</v>
      </c>
      <c r="F91" s="82">
        <v>8.1139860000000006</v>
      </c>
      <c r="G91" s="82">
        <v>6.4181239999999997</v>
      </c>
      <c r="H91" s="82">
        <v>1.695864</v>
      </c>
      <c r="I91" s="90">
        <v>0.79099520260449063</v>
      </c>
    </row>
    <row r="92" spans="1:9" s="2" customFormat="1" ht="23.25" customHeight="1" x14ac:dyDescent="0.25">
      <c r="A92" s="101">
        <v>83</v>
      </c>
      <c r="B92" s="16" t="s">
        <v>98</v>
      </c>
      <c r="C92" s="75">
        <v>4</v>
      </c>
      <c r="D92" s="75">
        <v>0</v>
      </c>
      <c r="E92" s="75">
        <v>0</v>
      </c>
      <c r="F92" s="81">
        <v>0.21088299999999999</v>
      </c>
      <c r="G92" s="81">
        <v>9.439199999999999E-2</v>
      </c>
      <c r="H92" s="81">
        <v>0.116491</v>
      </c>
      <c r="I92" s="87">
        <v>0.44760325554158081</v>
      </c>
    </row>
    <row r="93" spans="1:9" s="2" customFormat="1" ht="23.25" customHeight="1" x14ac:dyDescent="0.25">
      <c r="A93" s="101">
        <v>84</v>
      </c>
      <c r="B93" s="16" t="s">
        <v>103</v>
      </c>
      <c r="C93" s="75">
        <v>0</v>
      </c>
      <c r="D93" s="75">
        <v>2</v>
      </c>
      <c r="E93" s="75">
        <v>0</v>
      </c>
      <c r="F93" s="81">
        <v>0</v>
      </c>
      <c r="G93" s="81">
        <v>0</v>
      </c>
      <c r="H93" s="81">
        <v>0</v>
      </c>
      <c r="I93" s="87">
        <v>0</v>
      </c>
    </row>
    <row r="94" spans="1:9" s="2" customFormat="1" ht="23.25" customHeight="1" x14ac:dyDescent="0.25">
      <c r="A94" s="101">
        <v>85</v>
      </c>
      <c r="B94" s="16" t="s">
        <v>99</v>
      </c>
      <c r="C94" s="75">
        <v>45</v>
      </c>
      <c r="D94" s="75">
        <v>0</v>
      </c>
      <c r="E94" s="75">
        <v>0</v>
      </c>
      <c r="F94" s="81">
        <v>6.7486499999999996</v>
      </c>
      <c r="G94" s="81">
        <v>5.4910579999999998</v>
      </c>
      <c r="H94" s="81">
        <v>1.257593</v>
      </c>
      <c r="I94" s="87">
        <v>0.8136527296102688</v>
      </c>
    </row>
    <row r="95" spans="1:9" s="2" customFormat="1" ht="23.25" customHeight="1" x14ac:dyDescent="0.25">
      <c r="A95" s="101">
        <v>86</v>
      </c>
      <c r="B95" s="16" t="s">
        <v>100</v>
      </c>
      <c r="C95" s="75">
        <v>8</v>
      </c>
      <c r="D95" s="75">
        <v>0</v>
      </c>
      <c r="E95" s="75">
        <v>0</v>
      </c>
      <c r="F95" s="81">
        <v>1.154453</v>
      </c>
      <c r="G95" s="81">
        <v>0.83267400000000003</v>
      </c>
      <c r="H95" s="81">
        <v>0.32178000000000001</v>
      </c>
      <c r="I95" s="87">
        <v>0.72127098623720709</v>
      </c>
    </row>
    <row r="96" spans="1:9" s="2" customFormat="1" ht="23.25" customHeight="1" x14ac:dyDescent="0.25">
      <c r="A96" s="8"/>
      <c r="B96" s="15" t="s">
        <v>101</v>
      </c>
      <c r="C96" s="78">
        <v>7</v>
      </c>
      <c r="D96" s="76">
        <v>0</v>
      </c>
      <c r="E96" s="76">
        <v>0</v>
      </c>
      <c r="F96" s="82">
        <v>0.57326999999999995</v>
      </c>
      <c r="G96" s="82">
        <v>0.48455900000000002</v>
      </c>
      <c r="H96" s="82">
        <v>8.8710999999999998E-2</v>
      </c>
      <c r="I96" s="90">
        <v>0.84525441763915787</v>
      </c>
    </row>
    <row r="97" spans="1:9" s="2" customFormat="1" ht="23.25" customHeight="1" x14ac:dyDescent="0.25">
      <c r="A97" s="101"/>
      <c r="B97" s="16" t="s">
        <v>105</v>
      </c>
      <c r="C97" s="75">
        <v>0</v>
      </c>
      <c r="D97" s="75">
        <v>0</v>
      </c>
      <c r="E97" s="75">
        <v>0</v>
      </c>
      <c r="F97" s="81">
        <v>0</v>
      </c>
      <c r="G97" s="81">
        <v>0</v>
      </c>
      <c r="H97" s="81">
        <v>0</v>
      </c>
      <c r="I97" s="87">
        <v>0</v>
      </c>
    </row>
    <row r="98" spans="1:9" s="2" customFormat="1" ht="23.25" customHeight="1" x14ac:dyDescent="0.25">
      <c r="A98" s="101">
        <v>87</v>
      </c>
      <c r="B98" s="16" t="s">
        <v>102</v>
      </c>
      <c r="C98" s="75">
        <v>7</v>
      </c>
      <c r="D98" s="75">
        <v>0</v>
      </c>
      <c r="E98" s="75">
        <v>0</v>
      </c>
      <c r="F98" s="81">
        <v>0.57326999999999995</v>
      </c>
      <c r="G98" s="81">
        <v>0.48455900000000002</v>
      </c>
      <c r="H98" s="81">
        <v>8.8710999999999998E-2</v>
      </c>
      <c r="I98" s="87">
        <v>0.84525450720585327</v>
      </c>
    </row>
    <row r="99" spans="1:9" s="2" customFormat="1" ht="23.25" customHeight="1" x14ac:dyDescent="0.25">
      <c r="A99" s="101"/>
      <c r="B99" s="16" t="s">
        <v>106</v>
      </c>
      <c r="C99" s="75">
        <v>0</v>
      </c>
      <c r="D99" s="75">
        <v>0</v>
      </c>
      <c r="E99" s="75">
        <v>0</v>
      </c>
      <c r="F99" s="81">
        <v>0</v>
      </c>
      <c r="G99" s="81">
        <v>0</v>
      </c>
      <c r="H99" s="81">
        <v>0</v>
      </c>
      <c r="I99" s="87">
        <v>0</v>
      </c>
    </row>
    <row r="100" spans="1:9" s="2" customFormat="1" ht="23.25" customHeight="1" x14ac:dyDescent="0.25">
      <c r="A100" s="3"/>
      <c r="B100" s="4" t="s">
        <v>7</v>
      </c>
      <c r="C100" s="91">
        <v>26347</v>
      </c>
      <c r="D100" s="91">
        <v>1015</v>
      </c>
      <c r="E100" s="91">
        <v>1322</v>
      </c>
      <c r="F100" s="89">
        <v>11063.810278000001</v>
      </c>
      <c r="G100" s="89">
        <v>9114.4380920000003</v>
      </c>
      <c r="H100" s="89">
        <v>1949.3721860000001</v>
      </c>
      <c r="I100" s="97">
        <v>0.82380643405770315</v>
      </c>
    </row>
    <row r="101" spans="1:9" s="2" customFormat="1" ht="19.5" customHeight="1" x14ac:dyDescent="0.25">
      <c r="A101" s="124" t="s">
        <v>137</v>
      </c>
      <c r="B101" s="124"/>
      <c r="C101" s="124"/>
      <c r="D101" s="124"/>
      <c r="E101" s="124"/>
      <c r="F101" s="124"/>
      <c r="G101" s="124"/>
      <c r="H101" s="124"/>
      <c r="I101" s="124"/>
    </row>
    <row r="102" spans="1:9" s="2" customFormat="1" ht="19.5" customHeight="1" x14ac:dyDescent="0.25">
      <c r="A102" s="2" t="s">
        <v>104</v>
      </c>
      <c r="F102" s="29"/>
      <c r="G102" s="29"/>
      <c r="H102" s="29"/>
      <c r="I102" s="48"/>
    </row>
    <row r="103" spans="1:9" s="2" customFormat="1" ht="19.5" customHeight="1" x14ac:dyDescent="0.25">
      <c r="A103" s="2" t="s">
        <v>107</v>
      </c>
      <c r="F103" s="29"/>
      <c r="G103" s="29"/>
      <c r="H103" s="29"/>
      <c r="I103" s="48"/>
    </row>
    <row r="104" spans="1:9" s="2" customFormat="1" x14ac:dyDescent="0.25">
      <c r="F104" s="29"/>
      <c r="G104" s="29"/>
      <c r="H104" s="29"/>
      <c r="I104" s="48"/>
    </row>
    <row r="105" spans="1:9" s="2" customFormat="1" x14ac:dyDescent="0.25">
      <c r="F105" s="29"/>
      <c r="G105" s="29"/>
      <c r="H105" s="29"/>
      <c r="I105" s="48"/>
    </row>
    <row r="106" spans="1:9" s="2" customFormat="1" x14ac:dyDescent="0.25">
      <c r="F106" s="29"/>
      <c r="G106" s="29"/>
      <c r="H106" s="29"/>
      <c r="I106" s="48"/>
    </row>
    <row r="107" spans="1:9" s="105" customFormat="1" ht="23.25" x14ac:dyDescent="0.35">
      <c r="A107" s="105" t="s">
        <v>131</v>
      </c>
      <c r="C107" s="106"/>
      <c r="D107" s="106"/>
      <c r="E107" s="106"/>
      <c r="F107" s="106"/>
      <c r="G107" s="105" t="s">
        <v>109</v>
      </c>
      <c r="I107" s="107"/>
    </row>
    <row r="108" spans="1:9" s="2" customFormat="1" x14ac:dyDescent="0.25">
      <c r="F108" s="29"/>
      <c r="G108" s="29"/>
      <c r="H108" s="29"/>
      <c r="I108" s="48"/>
    </row>
    <row r="109" spans="1:9" s="2" customFormat="1" x14ac:dyDescent="0.25">
      <c r="F109" s="29"/>
      <c r="G109" s="29"/>
      <c r="H109" s="29"/>
      <c r="I109" s="48"/>
    </row>
    <row r="110" spans="1:9" s="2" customFormat="1" x14ac:dyDescent="0.25">
      <c r="A110" s="2" t="s">
        <v>110</v>
      </c>
      <c r="F110" s="29"/>
      <c r="G110" s="29"/>
      <c r="H110" s="29"/>
      <c r="I110" s="48"/>
    </row>
    <row r="111" spans="1:9" s="2" customFormat="1" x14ac:dyDescent="0.25">
      <c r="A111" s="2" t="s">
        <v>111</v>
      </c>
      <c r="F111" s="29"/>
      <c r="G111" s="29"/>
      <c r="H111" s="29"/>
      <c r="I111" s="48"/>
    </row>
    <row r="112" spans="1:9" s="2" customFormat="1" x14ac:dyDescent="0.25">
      <c r="F112" s="29"/>
      <c r="G112" s="29"/>
      <c r="H112" s="29"/>
      <c r="I112" s="48"/>
    </row>
    <row r="113" spans="6:9" s="2" customFormat="1" x14ac:dyDescent="0.25">
      <c r="F113" s="29"/>
      <c r="G113" s="29"/>
      <c r="H113" s="29"/>
      <c r="I113" s="48"/>
    </row>
    <row r="114" spans="6:9" s="2" customFormat="1" x14ac:dyDescent="0.25">
      <c r="F114" s="29"/>
      <c r="G114" s="29"/>
      <c r="H114" s="29"/>
      <c r="I114" s="48"/>
    </row>
    <row r="115" spans="6:9" s="2" customFormat="1" x14ac:dyDescent="0.25">
      <c r="F115" s="29"/>
      <c r="G115" s="29"/>
      <c r="H115" s="29"/>
      <c r="I115" s="48"/>
    </row>
    <row r="116" spans="6:9" s="2" customFormat="1" x14ac:dyDescent="0.25">
      <c r="F116" s="29"/>
      <c r="G116" s="29"/>
      <c r="H116" s="29"/>
      <c r="I116" s="48"/>
    </row>
    <row r="117" spans="6:9" s="2" customFormat="1" x14ac:dyDescent="0.25">
      <c r="F117" s="29"/>
      <c r="G117" s="29"/>
      <c r="H117" s="29"/>
      <c r="I117" s="48"/>
    </row>
    <row r="118" spans="6:9" s="2" customFormat="1" x14ac:dyDescent="0.25">
      <c r="F118" s="29"/>
      <c r="G118" s="29"/>
      <c r="H118" s="29"/>
      <c r="I118" s="48"/>
    </row>
    <row r="119" spans="6:9" s="2" customFormat="1" x14ac:dyDescent="0.25">
      <c r="F119" s="29"/>
      <c r="G119" s="29"/>
      <c r="H119" s="29"/>
      <c r="I119" s="48"/>
    </row>
    <row r="120" spans="6:9" s="2" customFormat="1" x14ac:dyDescent="0.25">
      <c r="F120" s="29"/>
      <c r="G120" s="29"/>
      <c r="H120" s="29"/>
      <c r="I120" s="48"/>
    </row>
    <row r="121" spans="6:9" s="2" customFormat="1" x14ac:dyDescent="0.25">
      <c r="F121" s="29"/>
      <c r="G121" s="29"/>
      <c r="H121" s="29"/>
      <c r="I121" s="48"/>
    </row>
    <row r="122" spans="6:9" s="2" customFormat="1" x14ac:dyDescent="0.25">
      <c r="F122" s="29"/>
      <c r="G122" s="29"/>
      <c r="H122" s="29"/>
      <c r="I122" s="48"/>
    </row>
    <row r="123" spans="6:9" s="2" customFormat="1" x14ac:dyDescent="0.25">
      <c r="F123" s="29"/>
      <c r="G123" s="29"/>
      <c r="H123" s="29"/>
      <c r="I123" s="48"/>
    </row>
    <row r="124" spans="6:9" s="2" customFormat="1" x14ac:dyDescent="0.25">
      <c r="F124" s="29"/>
      <c r="G124" s="29"/>
      <c r="H124" s="29"/>
      <c r="I124" s="48"/>
    </row>
    <row r="125" spans="6:9" s="2" customFormat="1" x14ac:dyDescent="0.25">
      <c r="F125" s="29"/>
      <c r="G125" s="29"/>
      <c r="H125" s="29"/>
      <c r="I125" s="48"/>
    </row>
    <row r="126" spans="6:9" s="2" customFormat="1" x14ac:dyDescent="0.25">
      <c r="F126" s="29"/>
      <c r="G126" s="29"/>
      <c r="H126" s="29"/>
      <c r="I126" s="48"/>
    </row>
    <row r="127" spans="6:9" s="2" customFormat="1" x14ac:dyDescent="0.25">
      <c r="F127" s="29"/>
      <c r="G127" s="29"/>
      <c r="H127" s="29"/>
      <c r="I127" s="48"/>
    </row>
    <row r="128" spans="6:9" s="2" customFormat="1" x14ac:dyDescent="0.25">
      <c r="F128" s="29"/>
      <c r="G128" s="29"/>
      <c r="H128" s="29"/>
      <c r="I128" s="48"/>
    </row>
    <row r="129" spans="6:9" s="2" customFormat="1" x14ac:dyDescent="0.25">
      <c r="F129" s="29"/>
      <c r="G129" s="29"/>
      <c r="H129" s="29"/>
      <c r="I129" s="48"/>
    </row>
    <row r="130" spans="6:9" s="2" customFormat="1" x14ac:dyDescent="0.25">
      <c r="F130" s="29"/>
      <c r="G130" s="29"/>
      <c r="H130" s="29"/>
      <c r="I130" s="48"/>
    </row>
    <row r="131" spans="6:9" s="2" customFormat="1" x14ac:dyDescent="0.25">
      <c r="F131" s="29"/>
      <c r="G131" s="29"/>
      <c r="H131" s="29"/>
      <c r="I131" s="48"/>
    </row>
    <row r="132" spans="6:9" s="2" customFormat="1" x14ac:dyDescent="0.25">
      <c r="F132" s="29"/>
      <c r="G132" s="29"/>
      <c r="H132" s="29"/>
      <c r="I132" s="48"/>
    </row>
    <row r="133" spans="6:9" s="2" customFormat="1" x14ac:dyDescent="0.25">
      <c r="F133" s="29"/>
      <c r="G133" s="29"/>
      <c r="H133" s="29"/>
      <c r="I133" s="48"/>
    </row>
    <row r="134" spans="6:9" s="2" customFormat="1" x14ac:dyDescent="0.25">
      <c r="F134" s="29"/>
      <c r="G134" s="29"/>
      <c r="H134" s="29"/>
      <c r="I134" s="48"/>
    </row>
    <row r="135" spans="6:9" s="2" customFormat="1" x14ac:dyDescent="0.25">
      <c r="F135" s="29"/>
      <c r="G135" s="29"/>
      <c r="H135" s="29"/>
      <c r="I135" s="48"/>
    </row>
    <row r="136" spans="6:9" s="2" customFormat="1" x14ac:dyDescent="0.25">
      <c r="F136" s="29"/>
      <c r="G136" s="29"/>
      <c r="H136" s="29"/>
      <c r="I136" s="48"/>
    </row>
    <row r="137" spans="6:9" s="2" customFormat="1" x14ac:dyDescent="0.25">
      <c r="F137" s="29"/>
      <c r="G137" s="29"/>
      <c r="H137" s="29"/>
      <c r="I137" s="48"/>
    </row>
    <row r="138" spans="6:9" s="2" customFormat="1" x14ac:dyDescent="0.25">
      <c r="F138" s="29"/>
      <c r="G138" s="29"/>
      <c r="H138" s="29"/>
      <c r="I138" s="48"/>
    </row>
    <row r="139" spans="6:9" s="2" customFormat="1" x14ac:dyDescent="0.25">
      <c r="F139" s="29"/>
      <c r="G139" s="29"/>
      <c r="H139" s="29"/>
      <c r="I139" s="48"/>
    </row>
    <row r="140" spans="6:9" s="2" customFormat="1" x14ac:dyDescent="0.25">
      <c r="F140" s="29"/>
      <c r="G140" s="29"/>
      <c r="H140" s="29"/>
      <c r="I140" s="48"/>
    </row>
    <row r="141" spans="6:9" s="2" customFormat="1" x14ac:dyDescent="0.25">
      <c r="F141" s="29"/>
      <c r="G141" s="29"/>
      <c r="H141" s="29"/>
      <c r="I141" s="48"/>
    </row>
    <row r="142" spans="6:9" s="2" customFormat="1" x14ac:dyDescent="0.25">
      <c r="F142" s="29"/>
      <c r="G142" s="29"/>
      <c r="H142" s="29"/>
      <c r="I142" s="48"/>
    </row>
    <row r="143" spans="6:9" s="2" customFormat="1" x14ac:dyDescent="0.25">
      <c r="F143" s="29"/>
      <c r="G143" s="29"/>
      <c r="H143" s="29"/>
      <c r="I143" s="48"/>
    </row>
    <row r="144" spans="6:9" s="2" customFormat="1" x14ac:dyDescent="0.25">
      <c r="F144" s="29"/>
      <c r="G144" s="29"/>
      <c r="H144" s="29"/>
      <c r="I144" s="48"/>
    </row>
    <row r="145" spans="6:9" s="2" customFormat="1" x14ac:dyDescent="0.25">
      <c r="F145" s="29"/>
      <c r="G145" s="29"/>
      <c r="H145" s="29"/>
      <c r="I145" s="48"/>
    </row>
    <row r="146" spans="6:9" s="2" customFormat="1" x14ac:dyDescent="0.25">
      <c r="F146" s="29"/>
      <c r="G146" s="29"/>
      <c r="H146" s="29"/>
      <c r="I146" s="48"/>
    </row>
    <row r="147" spans="6:9" s="2" customFormat="1" x14ac:dyDescent="0.25">
      <c r="F147" s="29"/>
      <c r="G147" s="29"/>
      <c r="H147" s="29"/>
      <c r="I147" s="48"/>
    </row>
    <row r="148" spans="6:9" s="2" customFormat="1" x14ac:dyDescent="0.25">
      <c r="F148" s="29"/>
      <c r="G148" s="29"/>
      <c r="H148" s="29"/>
      <c r="I148" s="48"/>
    </row>
    <row r="149" spans="6:9" s="2" customFormat="1" x14ac:dyDescent="0.25">
      <c r="F149" s="29"/>
      <c r="G149" s="29"/>
      <c r="H149" s="29"/>
      <c r="I149" s="48"/>
    </row>
    <row r="150" spans="6:9" s="2" customFormat="1" x14ac:dyDescent="0.25">
      <c r="F150" s="29"/>
      <c r="G150" s="29"/>
      <c r="H150" s="29"/>
      <c r="I150" s="48"/>
    </row>
    <row r="151" spans="6:9" s="2" customFormat="1" x14ac:dyDescent="0.25">
      <c r="F151" s="29"/>
      <c r="G151" s="29"/>
      <c r="H151" s="29"/>
      <c r="I151" s="48"/>
    </row>
    <row r="152" spans="6:9" s="2" customFormat="1" x14ac:dyDescent="0.25">
      <c r="F152" s="29"/>
      <c r="G152" s="29"/>
      <c r="H152" s="29"/>
      <c r="I152" s="48"/>
    </row>
    <row r="153" spans="6:9" s="2" customFormat="1" x14ac:dyDescent="0.25">
      <c r="F153" s="29"/>
      <c r="G153" s="29"/>
      <c r="H153" s="29"/>
      <c r="I153" s="48"/>
    </row>
    <row r="154" spans="6:9" s="2" customFormat="1" x14ac:dyDescent="0.25">
      <c r="F154" s="29"/>
      <c r="G154" s="29"/>
      <c r="H154" s="29"/>
      <c r="I154" s="48"/>
    </row>
    <row r="155" spans="6:9" s="2" customFormat="1" x14ac:dyDescent="0.25">
      <c r="F155" s="29"/>
      <c r="G155" s="29"/>
      <c r="H155" s="29"/>
      <c r="I155" s="48"/>
    </row>
    <row r="156" spans="6:9" s="2" customFormat="1" x14ac:dyDescent="0.25">
      <c r="F156" s="29"/>
      <c r="G156" s="29"/>
      <c r="H156" s="29"/>
      <c r="I156" s="48"/>
    </row>
    <row r="157" spans="6:9" s="2" customFormat="1" x14ac:dyDescent="0.25">
      <c r="F157" s="29"/>
      <c r="G157" s="29"/>
      <c r="H157" s="29"/>
      <c r="I157" s="48"/>
    </row>
    <row r="158" spans="6:9" s="2" customFormat="1" x14ac:dyDescent="0.25">
      <c r="F158" s="29"/>
      <c r="G158" s="29"/>
      <c r="H158" s="29"/>
      <c r="I158" s="48"/>
    </row>
    <row r="159" spans="6:9" s="2" customFormat="1" x14ac:dyDescent="0.25">
      <c r="F159" s="29"/>
      <c r="G159" s="29"/>
      <c r="H159" s="29"/>
      <c r="I159" s="48"/>
    </row>
  </sheetData>
  <mergeCells count="12">
    <mergeCell ref="B2:G2"/>
    <mergeCell ref="A3:A5"/>
    <mergeCell ref="B3:B5"/>
    <mergeCell ref="C3:C5"/>
    <mergeCell ref="D3:D5"/>
    <mergeCell ref="E3:E5"/>
    <mergeCell ref="F3:G3"/>
    <mergeCell ref="I3:I5"/>
    <mergeCell ref="F4:F5"/>
    <mergeCell ref="G4:G5"/>
    <mergeCell ref="H4:H5"/>
    <mergeCell ref="A101:I101"/>
  </mergeCells>
  <pageMargins left="0.7" right="0.7" top="0.75" bottom="0.75" header="0.3" footer="0.3"/>
  <pageSetup paperSize="9" scale="4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topLeftCell="A97" workbookViewId="0">
      <selection activeCell="I102" sqref="I102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29" customWidth="1"/>
    <col min="7" max="7" width="16.85546875" style="29" customWidth="1"/>
    <col min="8" max="8" width="16.5703125" style="29" customWidth="1"/>
    <col min="9" max="9" width="14.85546875" style="48" customWidth="1"/>
    <col min="10" max="16384" width="9.140625" style="1"/>
  </cols>
  <sheetData>
    <row r="1" spans="1:9" x14ac:dyDescent="0.25">
      <c r="I1" s="47" t="s">
        <v>10</v>
      </c>
    </row>
    <row r="2" spans="1:9" ht="39" customHeight="1" x14ac:dyDescent="0.3">
      <c r="B2" s="115" t="s">
        <v>139</v>
      </c>
      <c r="C2" s="116"/>
      <c r="D2" s="116"/>
      <c r="E2" s="116"/>
      <c r="F2" s="115"/>
      <c r="G2" s="115"/>
      <c r="H2" s="30"/>
    </row>
    <row r="3" spans="1:9" ht="15.75" x14ac:dyDescent="0.25">
      <c r="A3" s="117" t="s">
        <v>0</v>
      </c>
      <c r="B3" s="126" t="s">
        <v>1</v>
      </c>
      <c r="C3" s="127" t="s">
        <v>2</v>
      </c>
      <c r="D3" s="127" t="s">
        <v>3</v>
      </c>
      <c r="E3" s="127" t="s">
        <v>4</v>
      </c>
      <c r="F3" s="128" t="s">
        <v>9</v>
      </c>
      <c r="G3" s="128"/>
      <c r="H3" s="104"/>
      <c r="I3" s="129" t="s">
        <v>5</v>
      </c>
    </row>
    <row r="4" spans="1:9" x14ac:dyDescent="0.25">
      <c r="A4" s="117"/>
      <c r="B4" s="126"/>
      <c r="C4" s="127"/>
      <c r="D4" s="127"/>
      <c r="E4" s="127"/>
      <c r="F4" s="130" t="s">
        <v>8</v>
      </c>
      <c r="G4" s="130" t="s">
        <v>6</v>
      </c>
      <c r="H4" s="130" t="s">
        <v>11</v>
      </c>
      <c r="I4" s="129"/>
    </row>
    <row r="5" spans="1:9" ht="96" customHeight="1" x14ac:dyDescent="0.25">
      <c r="A5" s="117"/>
      <c r="B5" s="126"/>
      <c r="C5" s="127"/>
      <c r="D5" s="127"/>
      <c r="E5" s="127"/>
      <c r="F5" s="130"/>
      <c r="G5" s="130"/>
      <c r="H5" s="130"/>
      <c r="I5" s="129"/>
    </row>
    <row r="6" spans="1:9" s="2" customFormat="1" ht="23.25" customHeight="1" x14ac:dyDescent="0.25">
      <c r="A6" s="103">
        <v>1</v>
      </c>
      <c r="B6" s="14" t="s">
        <v>12</v>
      </c>
      <c r="C6" s="75">
        <v>345</v>
      </c>
      <c r="D6" s="75">
        <v>11</v>
      </c>
      <c r="E6" s="75">
        <v>58</v>
      </c>
      <c r="F6" s="81">
        <v>64.577089999999998</v>
      </c>
      <c r="G6" s="81">
        <v>55.792763999999998</v>
      </c>
      <c r="H6" s="81">
        <v>8.7843260000000001</v>
      </c>
      <c r="I6" s="87">
        <v>0.86</v>
      </c>
    </row>
    <row r="7" spans="1:9" s="2" customFormat="1" ht="23.25" customHeight="1" x14ac:dyDescent="0.25">
      <c r="A7" s="103">
        <v>2</v>
      </c>
      <c r="B7" s="14" t="s">
        <v>13</v>
      </c>
      <c r="C7" s="75">
        <v>146</v>
      </c>
      <c r="D7" s="75">
        <v>0</v>
      </c>
      <c r="E7" s="75">
        <v>14</v>
      </c>
      <c r="F7" s="81">
        <v>23.398937</v>
      </c>
      <c r="G7" s="81">
        <v>18.356279000000001</v>
      </c>
      <c r="H7" s="81">
        <v>5.0426580000000003</v>
      </c>
      <c r="I7" s="87">
        <v>0.78</v>
      </c>
    </row>
    <row r="8" spans="1:9" s="2" customFormat="1" ht="23.25" customHeight="1" x14ac:dyDescent="0.25">
      <c r="A8" s="103">
        <v>3</v>
      </c>
      <c r="B8" s="14" t="s">
        <v>14</v>
      </c>
      <c r="C8" s="75">
        <v>129</v>
      </c>
      <c r="D8" s="75">
        <v>2</v>
      </c>
      <c r="E8" s="75">
        <v>4</v>
      </c>
      <c r="F8" s="81">
        <v>41.012134000000003</v>
      </c>
      <c r="G8" s="81">
        <v>30.297502000000001</v>
      </c>
      <c r="H8" s="81">
        <v>10.714632</v>
      </c>
      <c r="I8" s="87">
        <v>0.74</v>
      </c>
    </row>
    <row r="9" spans="1:9" s="2" customFormat="1" ht="23.25" customHeight="1" x14ac:dyDescent="0.25">
      <c r="A9" s="103">
        <v>4</v>
      </c>
      <c r="B9" s="14" t="s">
        <v>15</v>
      </c>
      <c r="C9" s="75">
        <v>507</v>
      </c>
      <c r="D9" s="75">
        <v>10</v>
      </c>
      <c r="E9" s="75">
        <v>28</v>
      </c>
      <c r="F9" s="81">
        <v>131.37326100000001</v>
      </c>
      <c r="G9" s="81">
        <v>97.205310999999995</v>
      </c>
      <c r="H9" s="81">
        <v>34.167949999999998</v>
      </c>
      <c r="I9" s="87">
        <v>0.74</v>
      </c>
    </row>
    <row r="10" spans="1:9" s="2" customFormat="1" ht="23.25" customHeight="1" x14ac:dyDescent="0.25">
      <c r="A10" s="103">
        <v>4</v>
      </c>
      <c r="B10" s="14" t="s">
        <v>16</v>
      </c>
      <c r="C10" s="75">
        <v>74</v>
      </c>
      <c r="D10" s="75">
        <v>2</v>
      </c>
      <c r="E10" s="75">
        <v>5</v>
      </c>
      <c r="F10" s="81">
        <v>12.166551999999999</v>
      </c>
      <c r="G10" s="81">
        <v>9.9090140000000009</v>
      </c>
      <c r="H10" s="81">
        <v>2.257539</v>
      </c>
      <c r="I10" s="87">
        <v>0.81</v>
      </c>
    </row>
    <row r="11" spans="1:9" s="2" customFormat="1" ht="23.25" customHeight="1" x14ac:dyDescent="0.25">
      <c r="A11" s="103">
        <v>6</v>
      </c>
      <c r="B11" s="14" t="s">
        <v>17</v>
      </c>
      <c r="C11" s="75">
        <v>620</v>
      </c>
      <c r="D11" s="75">
        <v>3</v>
      </c>
      <c r="E11" s="75">
        <v>3</v>
      </c>
      <c r="F11" s="81">
        <v>265.97974599999998</v>
      </c>
      <c r="G11" s="81">
        <v>197.10969499999999</v>
      </c>
      <c r="H11" s="81">
        <v>68.870051000000004</v>
      </c>
      <c r="I11" s="87">
        <v>0.74</v>
      </c>
    </row>
    <row r="12" spans="1:9" s="2" customFormat="1" ht="23.25" customHeight="1" x14ac:dyDescent="0.25">
      <c r="A12" s="103">
        <v>7</v>
      </c>
      <c r="B12" s="14" t="s">
        <v>18</v>
      </c>
      <c r="C12" s="75">
        <v>45</v>
      </c>
      <c r="D12" s="75">
        <v>0</v>
      </c>
      <c r="E12" s="75">
        <v>0</v>
      </c>
      <c r="F12" s="81">
        <v>8.7555990000000001</v>
      </c>
      <c r="G12" s="81">
        <v>7.7891209999999997</v>
      </c>
      <c r="H12" s="81">
        <v>0.96647799999999995</v>
      </c>
      <c r="I12" s="87">
        <v>0.89</v>
      </c>
    </row>
    <row r="13" spans="1:9" s="2" customFormat="1" ht="23.25" customHeight="1" x14ac:dyDescent="0.25">
      <c r="A13" s="103">
        <v>8</v>
      </c>
      <c r="B13" s="14" t="s">
        <v>19</v>
      </c>
      <c r="C13" s="75">
        <v>258</v>
      </c>
      <c r="D13" s="75">
        <v>0</v>
      </c>
      <c r="E13" s="75">
        <v>0</v>
      </c>
      <c r="F13" s="81">
        <v>38.358365999999997</v>
      </c>
      <c r="G13" s="81">
        <v>28.897863999999998</v>
      </c>
      <c r="H13" s="81">
        <v>9.460502</v>
      </c>
      <c r="I13" s="87">
        <v>0.75</v>
      </c>
    </row>
    <row r="14" spans="1:9" s="2" customFormat="1" ht="23.25" customHeight="1" x14ac:dyDescent="0.25">
      <c r="A14" s="103">
        <v>9</v>
      </c>
      <c r="B14" s="14" t="s">
        <v>20</v>
      </c>
      <c r="C14" s="75">
        <v>440</v>
      </c>
      <c r="D14" s="75">
        <v>2</v>
      </c>
      <c r="E14" s="75">
        <v>4</v>
      </c>
      <c r="F14" s="81">
        <v>184.358137</v>
      </c>
      <c r="G14" s="81">
        <v>144.614169</v>
      </c>
      <c r="H14" s="81">
        <v>39.743968000000002</v>
      </c>
      <c r="I14" s="87">
        <v>0.78</v>
      </c>
    </row>
    <row r="15" spans="1:9" s="2" customFormat="1" ht="23.25" customHeight="1" x14ac:dyDescent="0.25">
      <c r="A15" s="103">
        <v>10</v>
      </c>
      <c r="B15" s="14" t="s">
        <v>21</v>
      </c>
      <c r="C15" s="75">
        <v>65</v>
      </c>
      <c r="D15" s="75">
        <v>0</v>
      </c>
      <c r="E15" s="75">
        <v>0</v>
      </c>
      <c r="F15" s="81">
        <v>18.109539000000002</v>
      </c>
      <c r="G15" s="81">
        <v>16.144103000000001</v>
      </c>
      <c r="H15" s="81">
        <v>1.965436</v>
      </c>
      <c r="I15" s="87">
        <v>0.89</v>
      </c>
    </row>
    <row r="16" spans="1:9" s="2" customFormat="1" ht="23.25" customHeight="1" x14ac:dyDescent="0.25">
      <c r="A16" s="103">
        <v>11</v>
      </c>
      <c r="B16" s="14" t="s">
        <v>22</v>
      </c>
      <c r="C16" s="75">
        <v>295</v>
      </c>
      <c r="D16" s="75">
        <v>2</v>
      </c>
      <c r="E16" s="75">
        <v>3</v>
      </c>
      <c r="F16" s="81">
        <v>101.42805199999999</v>
      </c>
      <c r="G16" s="81">
        <v>87.931307000000004</v>
      </c>
      <c r="H16" s="81">
        <v>13.496745000000001</v>
      </c>
      <c r="I16" s="87">
        <v>0.87</v>
      </c>
    </row>
    <row r="17" spans="1:9" s="2" customFormat="1" ht="23.25" customHeight="1" x14ac:dyDescent="0.25">
      <c r="A17" s="103">
        <v>12</v>
      </c>
      <c r="B17" s="14" t="s">
        <v>23</v>
      </c>
      <c r="C17" s="75">
        <v>38</v>
      </c>
      <c r="D17" s="75">
        <v>0</v>
      </c>
      <c r="E17" s="75">
        <v>0</v>
      </c>
      <c r="F17" s="81">
        <v>14.717301000000001</v>
      </c>
      <c r="G17" s="81">
        <v>12.714596</v>
      </c>
      <c r="H17" s="81">
        <v>2.0027059999999999</v>
      </c>
      <c r="I17" s="87">
        <v>0.86</v>
      </c>
    </row>
    <row r="18" spans="1:9" s="2" customFormat="1" ht="23.25" customHeight="1" x14ac:dyDescent="0.25">
      <c r="A18" s="103">
        <v>13</v>
      </c>
      <c r="B18" s="14" t="s">
        <v>24</v>
      </c>
      <c r="C18" s="75">
        <v>38</v>
      </c>
      <c r="D18" s="75">
        <v>0</v>
      </c>
      <c r="E18" s="75">
        <v>1</v>
      </c>
      <c r="F18" s="81">
        <v>11.778663999999999</v>
      </c>
      <c r="G18" s="81">
        <v>10.077641</v>
      </c>
      <c r="H18" s="81">
        <v>1.701023</v>
      </c>
      <c r="I18" s="87">
        <v>0.86</v>
      </c>
    </row>
    <row r="19" spans="1:9" s="2" customFormat="1" ht="23.25" customHeight="1" x14ac:dyDescent="0.25">
      <c r="A19" s="103">
        <v>14</v>
      </c>
      <c r="B19" s="14" t="s">
        <v>25</v>
      </c>
      <c r="C19" s="75">
        <v>358</v>
      </c>
      <c r="D19" s="75">
        <v>38</v>
      </c>
      <c r="E19" s="75">
        <v>5</v>
      </c>
      <c r="F19" s="81">
        <v>152.74089499999999</v>
      </c>
      <c r="G19" s="81">
        <v>141.41867099999999</v>
      </c>
      <c r="H19" s="81">
        <v>11.322222999999999</v>
      </c>
      <c r="I19" s="87">
        <v>0.93</v>
      </c>
    </row>
    <row r="20" spans="1:9" s="2" customFormat="1" ht="23.25" customHeight="1" x14ac:dyDescent="0.25">
      <c r="A20" s="103">
        <v>15</v>
      </c>
      <c r="B20" s="14" t="s">
        <v>26</v>
      </c>
      <c r="C20" s="75">
        <v>167</v>
      </c>
      <c r="D20" s="75">
        <v>1</v>
      </c>
      <c r="E20" s="75">
        <v>0</v>
      </c>
      <c r="F20" s="81">
        <v>50.033042999999999</v>
      </c>
      <c r="G20" s="81">
        <v>39.070461999999999</v>
      </c>
      <c r="H20" s="81">
        <v>10.962581</v>
      </c>
      <c r="I20" s="87">
        <v>0.78</v>
      </c>
    </row>
    <row r="21" spans="1:9" s="2" customFormat="1" ht="23.25" customHeight="1" x14ac:dyDescent="0.25">
      <c r="A21" s="103">
        <v>16</v>
      </c>
      <c r="B21" s="14" t="s">
        <v>27</v>
      </c>
      <c r="C21" s="75">
        <v>417</v>
      </c>
      <c r="D21" s="75">
        <v>1</v>
      </c>
      <c r="E21" s="75">
        <v>2</v>
      </c>
      <c r="F21" s="81">
        <v>210.94796099999999</v>
      </c>
      <c r="G21" s="81">
        <v>170.22851700000001</v>
      </c>
      <c r="H21" s="81">
        <v>40.719444000000003</v>
      </c>
      <c r="I21" s="87">
        <v>0.81</v>
      </c>
    </row>
    <row r="22" spans="1:9" s="2" customFormat="1" ht="23.25" customHeight="1" x14ac:dyDescent="0.25">
      <c r="A22" s="103">
        <v>17</v>
      </c>
      <c r="B22" s="14" t="s">
        <v>28</v>
      </c>
      <c r="C22" s="75">
        <v>80</v>
      </c>
      <c r="D22" s="75">
        <v>0</v>
      </c>
      <c r="E22" s="75">
        <v>0</v>
      </c>
      <c r="F22" s="81">
        <v>22.520261999999999</v>
      </c>
      <c r="G22" s="81">
        <v>20.936886999999999</v>
      </c>
      <c r="H22" s="81">
        <v>1.583375</v>
      </c>
      <c r="I22" s="87">
        <v>0.93</v>
      </c>
    </row>
    <row r="23" spans="1:9" s="2" customFormat="1" ht="23.25" customHeight="1" x14ac:dyDescent="0.25">
      <c r="A23" s="103">
        <v>18</v>
      </c>
      <c r="B23" s="14" t="s">
        <v>29</v>
      </c>
      <c r="C23" s="75">
        <v>131</v>
      </c>
      <c r="D23" s="75">
        <v>0</v>
      </c>
      <c r="E23" s="75">
        <v>0</v>
      </c>
      <c r="F23" s="81">
        <v>11.034397</v>
      </c>
      <c r="G23" s="81">
        <v>8.4610280000000007</v>
      </c>
      <c r="H23" s="81">
        <v>2.5733700000000002</v>
      </c>
      <c r="I23" s="87">
        <v>0.77</v>
      </c>
    </row>
    <row r="24" spans="1:9" s="2" customFormat="1" ht="23.25" customHeight="1" x14ac:dyDescent="0.25">
      <c r="A24" s="103">
        <v>19</v>
      </c>
      <c r="B24" s="14" t="s">
        <v>30</v>
      </c>
      <c r="C24" s="75">
        <v>144</v>
      </c>
      <c r="D24" s="75">
        <v>14</v>
      </c>
      <c r="E24" s="75">
        <v>1</v>
      </c>
      <c r="F24" s="81">
        <v>20.058474</v>
      </c>
      <c r="G24" s="81">
        <v>14.618489</v>
      </c>
      <c r="H24" s="81">
        <v>5.4399850000000001</v>
      </c>
      <c r="I24" s="87">
        <v>0.73</v>
      </c>
    </row>
    <row r="25" spans="1:9" s="2" customFormat="1" ht="23.25" customHeight="1" x14ac:dyDescent="0.25">
      <c r="A25" s="103">
        <v>20</v>
      </c>
      <c r="B25" s="14" t="s">
        <v>31</v>
      </c>
      <c r="C25" s="75">
        <v>4</v>
      </c>
      <c r="D25" s="75">
        <v>0</v>
      </c>
      <c r="E25" s="75">
        <v>0</v>
      </c>
      <c r="F25" s="81">
        <v>0.44425100000000001</v>
      </c>
      <c r="G25" s="81">
        <v>0.37741599999999997</v>
      </c>
      <c r="H25" s="81">
        <v>6.6835000000000006E-2</v>
      </c>
      <c r="I25" s="87">
        <v>0.85</v>
      </c>
    </row>
    <row r="26" spans="1:9" s="2" customFormat="1" ht="23.25" customHeight="1" x14ac:dyDescent="0.25">
      <c r="A26" s="103">
        <v>21</v>
      </c>
      <c r="B26" s="14" t="s">
        <v>32</v>
      </c>
      <c r="C26" s="75">
        <v>194</v>
      </c>
      <c r="D26" s="75">
        <v>14</v>
      </c>
      <c r="E26" s="75">
        <v>3</v>
      </c>
      <c r="F26" s="81">
        <v>43.224497999999997</v>
      </c>
      <c r="G26" s="81">
        <v>35.219876999999997</v>
      </c>
      <c r="H26" s="81">
        <v>8.0046199999999992</v>
      </c>
      <c r="I26" s="87">
        <v>0.81</v>
      </c>
    </row>
    <row r="27" spans="1:9" s="2" customFormat="1" ht="23.25" customHeight="1" x14ac:dyDescent="0.25">
      <c r="A27" s="103">
        <v>22</v>
      </c>
      <c r="B27" s="14" t="s">
        <v>33</v>
      </c>
      <c r="C27" s="75">
        <v>115</v>
      </c>
      <c r="D27" s="75">
        <v>1</v>
      </c>
      <c r="E27" s="75">
        <v>0</v>
      </c>
      <c r="F27" s="81">
        <v>35.888956</v>
      </c>
      <c r="G27" s="81">
        <v>30.916561999999999</v>
      </c>
      <c r="H27" s="81">
        <v>4.9723940000000004</v>
      </c>
      <c r="I27" s="87">
        <v>0.86</v>
      </c>
    </row>
    <row r="28" spans="1:9" s="2" customFormat="1" ht="23.25" customHeight="1" x14ac:dyDescent="0.25">
      <c r="A28" s="103">
        <v>23</v>
      </c>
      <c r="B28" s="14" t="s">
        <v>34</v>
      </c>
      <c r="C28" s="75">
        <v>5909</v>
      </c>
      <c r="D28" s="75">
        <v>507</v>
      </c>
      <c r="E28" s="75">
        <v>837</v>
      </c>
      <c r="F28" s="81">
        <v>4129.320882</v>
      </c>
      <c r="G28" s="81">
        <v>3421.0844929999998</v>
      </c>
      <c r="H28" s="81">
        <v>708.23638900000003</v>
      </c>
      <c r="I28" s="87">
        <v>0.83</v>
      </c>
    </row>
    <row r="29" spans="1:9" s="2" customFormat="1" ht="23.25" customHeight="1" x14ac:dyDescent="0.25">
      <c r="A29" s="103">
        <v>24</v>
      </c>
      <c r="B29" s="14" t="s">
        <v>35</v>
      </c>
      <c r="C29" s="75">
        <v>169</v>
      </c>
      <c r="D29" s="75">
        <v>51</v>
      </c>
      <c r="E29" s="75">
        <v>16</v>
      </c>
      <c r="F29" s="81">
        <v>70.395882</v>
      </c>
      <c r="G29" s="81">
        <v>48.907142</v>
      </c>
      <c r="H29" s="81">
        <v>21.48874</v>
      </c>
      <c r="I29" s="87">
        <v>0.69</v>
      </c>
    </row>
    <row r="30" spans="1:9" s="2" customFormat="1" ht="23.25" customHeight="1" x14ac:dyDescent="0.25">
      <c r="A30" s="103">
        <v>25</v>
      </c>
      <c r="B30" s="14" t="s">
        <v>36</v>
      </c>
      <c r="C30" s="75">
        <v>140</v>
      </c>
      <c r="D30" s="75">
        <v>1</v>
      </c>
      <c r="E30" s="75">
        <v>0</v>
      </c>
      <c r="F30" s="81">
        <v>33.423032999999997</v>
      </c>
      <c r="G30" s="81">
        <v>27.966857999999998</v>
      </c>
      <c r="H30" s="81">
        <v>5.456175</v>
      </c>
      <c r="I30" s="87">
        <v>0.84</v>
      </c>
    </row>
    <row r="31" spans="1:9" s="2" customFormat="1" ht="23.25" customHeight="1" x14ac:dyDescent="0.25">
      <c r="A31" s="103">
        <v>26</v>
      </c>
      <c r="B31" s="14" t="s">
        <v>37</v>
      </c>
      <c r="C31" s="75">
        <v>444</v>
      </c>
      <c r="D31" s="75">
        <v>1</v>
      </c>
      <c r="E31" s="75">
        <v>6</v>
      </c>
      <c r="F31" s="81">
        <v>107.826781</v>
      </c>
      <c r="G31" s="81">
        <v>90.730239999999995</v>
      </c>
      <c r="H31" s="81">
        <v>17.096541999999999</v>
      </c>
      <c r="I31" s="87">
        <v>0.84</v>
      </c>
    </row>
    <row r="32" spans="1:9" s="2" customFormat="1" ht="23.25" customHeight="1" x14ac:dyDescent="0.25">
      <c r="A32" s="103">
        <v>27</v>
      </c>
      <c r="B32" s="14" t="s">
        <v>38</v>
      </c>
      <c r="C32" s="75">
        <v>157</v>
      </c>
      <c r="D32" s="75">
        <v>0</v>
      </c>
      <c r="E32" s="75">
        <v>0</v>
      </c>
      <c r="F32" s="81">
        <v>26.177619</v>
      </c>
      <c r="G32" s="81">
        <v>22.702818000000001</v>
      </c>
      <c r="H32" s="81">
        <v>3.4748009999999998</v>
      </c>
      <c r="I32" s="87">
        <v>0.87</v>
      </c>
    </row>
    <row r="33" spans="1:9" s="2" customFormat="1" ht="23.25" customHeight="1" x14ac:dyDescent="0.25">
      <c r="A33" s="103">
        <v>28</v>
      </c>
      <c r="B33" s="14" t="s">
        <v>39</v>
      </c>
      <c r="C33" s="75">
        <v>268</v>
      </c>
      <c r="D33" s="75">
        <v>1</v>
      </c>
      <c r="E33" s="75">
        <v>0</v>
      </c>
      <c r="F33" s="81">
        <v>39.539596000000003</v>
      </c>
      <c r="G33" s="81">
        <v>32.976143999999998</v>
      </c>
      <c r="H33" s="81">
        <v>6.5634519999999998</v>
      </c>
      <c r="I33" s="87">
        <v>0.83</v>
      </c>
    </row>
    <row r="34" spans="1:9" s="2" customFormat="1" ht="23.25" customHeight="1" x14ac:dyDescent="0.25">
      <c r="A34" s="103">
        <v>29</v>
      </c>
      <c r="B34" s="14" t="s">
        <v>40</v>
      </c>
      <c r="C34" s="75">
        <v>1402</v>
      </c>
      <c r="D34" s="75">
        <v>12</v>
      </c>
      <c r="E34" s="75">
        <v>15</v>
      </c>
      <c r="F34" s="81">
        <v>652.35752600000001</v>
      </c>
      <c r="G34" s="81">
        <v>555.31906100000003</v>
      </c>
      <c r="H34" s="81">
        <v>97.038465000000002</v>
      </c>
      <c r="I34" s="87">
        <v>0.85</v>
      </c>
    </row>
    <row r="35" spans="1:9" s="2" customFormat="1" ht="23.25" customHeight="1" x14ac:dyDescent="0.25">
      <c r="A35" s="103">
        <v>30</v>
      </c>
      <c r="B35" s="14" t="s">
        <v>41</v>
      </c>
      <c r="C35" s="75">
        <v>315</v>
      </c>
      <c r="D35" s="75">
        <v>35</v>
      </c>
      <c r="E35" s="75">
        <v>2</v>
      </c>
      <c r="F35" s="81">
        <v>43.240132000000003</v>
      </c>
      <c r="G35" s="81">
        <v>38.433990000000001</v>
      </c>
      <c r="H35" s="81">
        <v>4.8061420000000004</v>
      </c>
      <c r="I35" s="87">
        <v>0.89</v>
      </c>
    </row>
    <row r="36" spans="1:9" s="2" customFormat="1" ht="23.25" customHeight="1" x14ac:dyDescent="0.25">
      <c r="A36" s="103">
        <v>31</v>
      </c>
      <c r="B36" s="14" t="s">
        <v>42</v>
      </c>
      <c r="C36" s="75">
        <v>261</v>
      </c>
      <c r="D36" s="75">
        <v>0</v>
      </c>
      <c r="E36" s="75">
        <v>0</v>
      </c>
      <c r="F36" s="81">
        <v>88.436402000000001</v>
      </c>
      <c r="G36" s="81">
        <v>75.383739000000006</v>
      </c>
      <c r="H36" s="81">
        <v>13.052663000000001</v>
      </c>
      <c r="I36" s="87">
        <v>0.85</v>
      </c>
    </row>
    <row r="37" spans="1:9" s="2" customFormat="1" ht="23.25" customHeight="1" x14ac:dyDescent="0.25">
      <c r="A37" s="103">
        <v>32</v>
      </c>
      <c r="B37" s="14" t="s">
        <v>43</v>
      </c>
      <c r="C37" s="75">
        <v>208</v>
      </c>
      <c r="D37" s="75">
        <v>0</v>
      </c>
      <c r="E37" s="75">
        <v>8</v>
      </c>
      <c r="F37" s="81">
        <v>131.339844</v>
      </c>
      <c r="G37" s="81">
        <v>121.10151</v>
      </c>
      <c r="H37" s="81">
        <v>10.238334999999999</v>
      </c>
      <c r="I37" s="87">
        <v>0.92</v>
      </c>
    </row>
    <row r="38" spans="1:9" s="2" customFormat="1" ht="23.25" customHeight="1" x14ac:dyDescent="0.25">
      <c r="A38" s="103">
        <v>33</v>
      </c>
      <c r="B38" s="14" t="s">
        <v>44</v>
      </c>
      <c r="C38" s="75">
        <v>266</v>
      </c>
      <c r="D38" s="75">
        <v>3</v>
      </c>
      <c r="E38" s="75">
        <v>0</v>
      </c>
      <c r="F38" s="81">
        <v>92.733065999999994</v>
      </c>
      <c r="G38" s="81">
        <v>77.614542999999998</v>
      </c>
      <c r="H38" s="81">
        <v>15.118523</v>
      </c>
      <c r="I38" s="87">
        <v>0.84</v>
      </c>
    </row>
    <row r="39" spans="1:9" s="2" customFormat="1" ht="23.25" customHeight="1" x14ac:dyDescent="0.25">
      <c r="A39" s="103">
        <v>34</v>
      </c>
      <c r="B39" s="14" t="s">
        <v>45</v>
      </c>
      <c r="C39" s="75">
        <v>574</v>
      </c>
      <c r="D39" s="75">
        <v>7</v>
      </c>
      <c r="E39" s="75">
        <v>1</v>
      </c>
      <c r="F39" s="81">
        <v>229.74331900000001</v>
      </c>
      <c r="G39" s="81">
        <v>196.425298</v>
      </c>
      <c r="H39" s="81">
        <v>33.318021000000002</v>
      </c>
      <c r="I39" s="87">
        <v>0.85</v>
      </c>
    </row>
    <row r="40" spans="1:9" s="2" customFormat="1" ht="23.25" customHeight="1" x14ac:dyDescent="0.25">
      <c r="A40" s="103">
        <v>35</v>
      </c>
      <c r="B40" s="14" t="s">
        <v>46</v>
      </c>
      <c r="C40" s="75">
        <v>287</v>
      </c>
      <c r="D40" s="75">
        <v>0</v>
      </c>
      <c r="E40" s="75">
        <v>0</v>
      </c>
      <c r="F40" s="81">
        <v>93.302785999999998</v>
      </c>
      <c r="G40" s="81">
        <v>54.789223999999997</v>
      </c>
      <c r="H40" s="81">
        <v>38.513562</v>
      </c>
      <c r="I40" s="87">
        <v>0.59</v>
      </c>
    </row>
    <row r="41" spans="1:9" s="2" customFormat="1" ht="23.25" customHeight="1" x14ac:dyDescent="0.25">
      <c r="A41" s="103">
        <v>36</v>
      </c>
      <c r="B41" s="14" t="s">
        <v>47</v>
      </c>
      <c r="C41" s="75">
        <v>346</v>
      </c>
      <c r="D41" s="75">
        <v>0</v>
      </c>
      <c r="E41" s="75">
        <v>2</v>
      </c>
      <c r="F41" s="81">
        <v>87.656374</v>
      </c>
      <c r="G41" s="81">
        <v>72.153762</v>
      </c>
      <c r="H41" s="81">
        <v>15.502611999999999</v>
      </c>
      <c r="I41" s="87">
        <v>0.82</v>
      </c>
    </row>
    <row r="42" spans="1:9" s="2" customFormat="1" ht="23.25" customHeight="1" x14ac:dyDescent="0.25">
      <c r="A42" s="103">
        <v>37</v>
      </c>
      <c r="B42" s="14" t="s">
        <v>48</v>
      </c>
      <c r="C42" s="75">
        <v>101</v>
      </c>
      <c r="D42" s="75">
        <v>5</v>
      </c>
      <c r="E42" s="75">
        <v>2</v>
      </c>
      <c r="F42" s="81">
        <v>13.969865</v>
      </c>
      <c r="G42" s="81">
        <v>11.384458</v>
      </c>
      <c r="H42" s="81">
        <v>2.585407</v>
      </c>
      <c r="I42" s="87">
        <v>0.81</v>
      </c>
    </row>
    <row r="43" spans="1:9" s="2" customFormat="1" ht="23.25" customHeight="1" x14ac:dyDescent="0.25">
      <c r="A43" s="103">
        <v>38</v>
      </c>
      <c r="B43" s="14" t="s">
        <v>49</v>
      </c>
      <c r="C43" s="75">
        <v>368</v>
      </c>
      <c r="D43" s="75">
        <v>2</v>
      </c>
      <c r="E43" s="75">
        <v>26</v>
      </c>
      <c r="F43" s="81">
        <v>113.50926200000001</v>
      </c>
      <c r="G43" s="81">
        <v>95.064076999999997</v>
      </c>
      <c r="H43" s="81">
        <v>18.445184999999999</v>
      </c>
      <c r="I43" s="87">
        <v>0.84</v>
      </c>
    </row>
    <row r="44" spans="1:9" s="2" customFormat="1" ht="23.25" customHeight="1" x14ac:dyDescent="0.25">
      <c r="A44" s="103">
        <v>39</v>
      </c>
      <c r="B44" s="14" t="s">
        <v>50</v>
      </c>
      <c r="C44" s="75">
        <v>456</v>
      </c>
      <c r="D44" s="75">
        <v>4</v>
      </c>
      <c r="E44" s="75">
        <v>0</v>
      </c>
      <c r="F44" s="81">
        <v>209.33836500000001</v>
      </c>
      <c r="G44" s="81">
        <v>173.847354</v>
      </c>
      <c r="H44" s="81">
        <v>35.491011</v>
      </c>
      <c r="I44" s="87">
        <v>0.83</v>
      </c>
    </row>
    <row r="45" spans="1:9" s="2" customFormat="1" ht="23.25" customHeight="1" x14ac:dyDescent="0.25">
      <c r="A45" s="103">
        <v>40</v>
      </c>
      <c r="B45" s="14" t="s">
        <v>51</v>
      </c>
      <c r="C45" s="75">
        <v>138</v>
      </c>
      <c r="D45" s="75">
        <v>0</v>
      </c>
      <c r="E45" s="75">
        <v>0</v>
      </c>
      <c r="F45" s="81">
        <v>37.202236999999997</v>
      </c>
      <c r="G45" s="81">
        <v>31.364498999999999</v>
      </c>
      <c r="H45" s="81">
        <v>5.8377369999999997</v>
      </c>
      <c r="I45" s="87">
        <v>0.84</v>
      </c>
    </row>
    <row r="46" spans="1:9" s="2" customFormat="1" ht="23.25" customHeight="1" x14ac:dyDescent="0.25">
      <c r="A46" s="103">
        <v>41</v>
      </c>
      <c r="B46" s="14" t="s">
        <v>52</v>
      </c>
      <c r="C46" s="75">
        <v>32</v>
      </c>
      <c r="D46" s="75">
        <v>0</v>
      </c>
      <c r="E46" s="75">
        <v>1</v>
      </c>
      <c r="F46" s="81">
        <v>4.8509830000000003</v>
      </c>
      <c r="G46" s="81">
        <v>4.174639</v>
      </c>
      <c r="H46" s="81">
        <v>0.67634399999999995</v>
      </c>
      <c r="I46" s="87">
        <v>0.86</v>
      </c>
    </row>
    <row r="47" spans="1:9" s="2" customFormat="1" ht="23.25" customHeight="1" x14ac:dyDescent="0.25">
      <c r="A47" s="103">
        <v>42</v>
      </c>
      <c r="B47" s="14" t="s">
        <v>53</v>
      </c>
      <c r="C47" s="75">
        <v>304</v>
      </c>
      <c r="D47" s="75">
        <v>0</v>
      </c>
      <c r="E47" s="75">
        <v>13</v>
      </c>
      <c r="F47" s="81">
        <v>100.730886</v>
      </c>
      <c r="G47" s="81">
        <v>88.092224999999999</v>
      </c>
      <c r="H47" s="81">
        <v>12.638661000000001</v>
      </c>
      <c r="I47" s="87">
        <v>0.87</v>
      </c>
    </row>
    <row r="48" spans="1:9" s="2" customFormat="1" ht="23.25" customHeight="1" x14ac:dyDescent="0.25">
      <c r="A48" s="103">
        <v>43</v>
      </c>
      <c r="B48" s="14" t="s">
        <v>54</v>
      </c>
      <c r="C48" s="75">
        <v>265</v>
      </c>
      <c r="D48" s="75">
        <v>1</v>
      </c>
      <c r="E48" s="75">
        <v>0</v>
      </c>
      <c r="F48" s="81">
        <v>105.614141</v>
      </c>
      <c r="G48" s="81">
        <v>68.386793999999995</v>
      </c>
      <c r="H48" s="81">
        <v>37.227347000000002</v>
      </c>
      <c r="I48" s="87">
        <v>0.65</v>
      </c>
    </row>
    <row r="49" spans="1:9" s="2" customFormat="1" ht="23.25" customHeight="1" x14ac:dyDescent="0.25">
      <c r="A49" s="103">
        <v>44</v>
      </c>
      <c r="B49" s="14" t="s">
        <v>55</v>
      </c>
      <c r="C49" s="75">
        <v>2114</v>
      </c>
      <c r="D49" s="75">
        <v>154</v>
      </c>
      <c r="E49" s="75">
        <v>143</v>
      </c>
      <c r="F49" s="81">
        <v>1135.3405049999999</v>
      </c>
      <c r="G49" s="81">
        <v>869.82155399999999</v>
      </c>
      <c r="H49" s="81">
        <v>265.51895100000002</v>
      </c>
      <c r="I49" s="87">
        <v>0.77</v>
      </c>
    </row>
    <row r="50" spans="1:9" s="2" customFormat="1" ht="23.25" customHeight="1" x14ac:dyDescent="0.25">
      <c r="A50" s="103">
        <v>45</v>
      </c>
      <c r="B50" s="14" t="s">
        <v>56</v>
      </c>
      <c r="C50" s="75">
        <v>133</v>
      </c>
      <c r="D50" s="75">
        <v>0</v>
      </c>
      <c r="E50" s="75">
        <v>0</v>
      </c>
      <c r="F50" s="81">
        <v>45.101050999999998</v>
      </c>
      <c r="G50" s="81">
        <v>38.248198000000002</v>
      </c>
      <c r="H50" s="81">
        <v>6.8528529999999996</v>
      </c>
      <c r="I50" s="87">
        <v>0.85</v>
      </c>
    </row>
    <row r="51" spans="1:9" s="2" customFormat="1" ht="23.25" customHeight="1" x14ac:dyDescent="0.25">
      <c r="A51" s="103">
        <v>46</v>
      </c>
      <c r="B51" s="14" t="s">
        <v>57</v>
      </c>
      <c r="C51" s="75">
        <v>156</v>
      </c>
      <c r="D51" s="75">
        <v>0</v>
      </c>
      <c r="E51" s="75">
        <v>0</v>
      </c>
      <c r="F51" s="81">
        <v>29.424135</v>
      </c>
      <c r="G51" s="81">
        <v>24.500947</v>
      </c>
      <c r="H51" s="81">
        <v>4.9231879999999997</v>
      </c>
      <c r="I51" s="87">
        <v>0.83</v>
      </c>
    </row>
    <row r="52" spans="1:9" s="2" customFormat="1" ht="23.25" customHeight="1" x14ac:dyDescent="0.25">
      <c r="A52" s="103">
        <v>47</v>
      </c>
      <c r="B52" s="14" t="s">
        <v>58</v>
      </c>
      <c r="C52" s="75">
        <v>728</v>
      </c>
      <c r="D52" s="75">
        <v>2</v>
      </c>
      <c r="E52" s="75">
        <v>0</v>
      </c>
      <c r="F52" s="81">
        <v>417.24246599999998</v>
      </c>
      <c r="G52" s="81">
        <v>381.46081199999998</v>
      </c>
      <c r="H52" s="81">
        <v>35.781654000000003</v>
      </c>
      <c r="I52" s="87">
        <v>0.91</v>
      </c>
    </row>
    <row r="53" spans="1:9" s="2" customFormat="1" ht="23.25" customHeight="1" x14ac:dyDescent="0.25">
      <c r="A53" s="103">
        <v>48</v>
      </c>
      <c r="B53" s="14" t="s">
        <v>59</v>
      </c>
      <c r="C53" s="75">
        <v>13</v>
      </c>
      <c r="D53" s="75">
        <v>0</v>
      </c>
      <c r="E53" s="75">
        <v>0</v>
      </c>
      <c r="F53" s="81">
        <v>7.875597</v>
      </c>
      <c r="G53" s="81">
        <v>5.1842689999999996</v>
      </c>
      <c r="H53" s="81">
        <v>2.6913279999999999</v>
      </c>
      <c r="I53" s="87">
        <v>0.66</v>
      </c>
    </row>
    <row r="54" spans="1:9" s="2" customFormat="1" ht="23.25" customHeight="1" x14ac:dyDescent="0.25">
      <c r="A54" s="103">
        <v>49</v>
      </c>
      <c r="B54" s="14" t="s">
        <v>60</v>
      </c>
      <c r="C54" s="75">
        <v>1108</v>
      </c>
      <c r="D54" s="75">
        <v>0</v>
      </c>
      <c r="E54" s="75">
        <v>4</v>
      </c>
      <c r="F54" s="81">
        <v>505.61545999999998</v>
      </c>
      <c r="G54" s="81">
        <v>432.41207000000003</v>
      </c>
      <c r="H54" s="81">
        <v>73.203389999999999</v>
      </c>
      <c r="I54" s="87">
        <v>0.86</v>
      </c>
    </row>
    <row r="55" spans="1:9" s="2" customFormat="1" ht="23.25" customHeight="1" x14ac:dyDescent="0.25">
      <c r="A55" s="103">
        <v>50</v>
      </c>
      <c r="B55" s="14" t="s">
        <v>61</v>
      </c>
      <c r="C55" s="75">
        <v>427</v>
      </c>
      <c r="D55" s="75">
        <v>2</v>
      </c>
      <c r="E55" s="75">
        <v>3</v>
      </c>
      <c r="F55" s="81">
        <v>225.85714300000001</v>
      </c>
      <c r="G55" s="81">
        <v>200.573217</v>
      </c>
      <c r="H55" s="81">
        <v>25.283926000000001</v>
      </c>
      <c r="I55" s="87">
        <v>0.89</v>
      </c>
    </row>
    <row r="56" spans="1:9" s="2" customFormat="1" ht="23.25" customHeight="1" x14ac:dyDescent="0.25">
      <c r="A56" s="103">
        <v>51</v>
      </c>
      <c r="B56" s="14" t="s">
        <v>62</v>
      </c>
      <c r="C56" s="75">
        <v>126</v>
      </c>
      <c r="D56" s="75">
        <v>0</v>
      </c>
      <c r="E56" s="75">
        <v>0</v>
      </c>
      <c r="F56" s="81">
        <v>19.774286</v>
      </c>
      <c r="G56" s="81">
        <v>17.569234999999999</v>
      </c>
      <c r="H56" s="81">
        <v>2.2050510000000001</v>
      </c>
      <c r="I56" s="87">
        <v>0.89</v>
      </c>
    </row>
    <row r="57" spans="1:9" s="2" customFormat="1" ht="23.25" customHeight="1" x14ac:dyDescent="0.25">
      <c r="A57" s="103">
        <v>52</v>
      </c>
      <c r="B57" s="14" t="s">
        <v>63</v>
      </c>
      <c r="C57" s="75">
        <v>413</v>
      </c>
      <c r="D57" s="75">
        <v>31</v>
      </c>
      <c r="E57" s="75">
        <v>12</v>
      </c>
      <c r="F57" s="81">
        <v>171.06433799999999</v>
      </c>
      <c r="G57" s="81">
        <v>147.28878399999999</v>
      </c>
      <c r="H57" s="81">
        <v>23.775555000000001</v>
      </c>
      <c r="I57" s="87">
        <v>0.86</v>
      </c>
    </row>
    <row r="58" spans="1:9" s="2" customFormat="1" ht="23.25" customHeight="1" x14ac:dyDescent="0.25">
      <c r="A58" s="103">
        <v>53</v>
      </c>
      <c r="B58" s="14" t="s">
        <v>64</v>
      </c>
      <c r="C58" s="75">
        <v>280</v>
      </c>
      <c r="D58" s="75">
        <v>15</v>
      </c>
      <c r="E58" s="75">
        <v>1</v>
      </c>
      <c r="F58" s="81">
        <v>107.634101</v>
      </c>
      <c r="G58" s="81">
        <v>94.986727999999999</v>
      </c>
      <c r="H58" s="81">
        <v>12.647373999999999</v>
      </c>
      <c r="I58" s="87">
        <v>0.88</v>
      </c>
    </row>
    <row r="59" spans="1:9" s="2" customFormat="1" ht="23.25" customHeight="1" x14ac:dyDescent="0.25">
      <c r="A59" s="103">
        <v>54</v>
      </c>
      <c r="B59" s="14" t="s">
        <v>65</v>
      </c>
      <c r="C59" s="75">
        <v>68</v>
      </c>
      <c r="D59" s="75">
        <v>9</v>
      </c>
      <c r="E59" s="75">
        <v>7</v>
      </c>
      <c r="F59" s="81">
        <v>52.19247</v>
      </c>
      <c r="G59" s="81">
        <v>45.470016999999999</v>
      </c>
      <c r="H59" s="81">
        <v>6.7224529999999998</v>
      </c>
      <c r="I59" s="87">
        <v>0.87</v>
      </c>
    </row>
    <row r="60" spans="1:9" s="2" customFormat="1" ht="23.25" customHeight="1" x14ac:dyDescent="0.25">
      <c r="A60" s="103">
        <v>55</v>
      </c>
      <c r="B60" s="92" t="s">
        <v>66</v>
      </c>
      <c r="C60" s="75">
        <v>40</v>
      </c>
      <c r="D60" s="75">
        <v>0</v>
      </c>
      <c r="E60" s="75">
        <v>0</v>
      </c>
      <c r="F60" s="81">
        <v>22.848683999999999</v>
      </c>
      <c r="G60" s="81">
        <v>20.359131000000001</v>
      </c>
      <c r="H60" s="81">
        <v>2.4895529999999999</v>
      </c>
      <c r="I60" s="87">
        <v>0.89</v>
      </c>
    </row>
    <row r="61" spans="1:9" s="2" customFormat="1" ht="23.25" customHeight="1" x14ac:dyDescent="0.25">
      <c r="A61" s="103">
        <v>56</v>
      </c>
      <c r="B61" s="14" t="s">
        <v>67</v>
      </c>
      <c r="C61" s="75">
        <v>413</v>
      </c>
      <c r="D61" s="75">
        <v>0</v>
      </c>
      <c r="E61" s="75">
        <v>1</v>
      </c>
      <c r="F61" s="81">
        <v>170.33898500000001</v>
      </c>
      <c r="G61" s="81">
        <v>130.80193800000001</v>
      </c>
      <c r="H61" s="81">
        <v>39.537047000000001</v>
      </c>
      <c r="I61" s="87">
        <v>0.77</v>
      </c>
    </row>
    <row r="62" spans="1:9" s="2" customFormat="1" ht="23.25" customHeight="1" x14ac:dyDescent="0.25">
      <c r="A62" s="103">
        <v>57</v>
      </c>
      <c r="B62" s="14" t="s">
        <v>68</v>
      </c>
      <c r="C62" s="75">
        <v>741</v>
      </c>
      <c r="D62" s="75">
        <v>6</v>
      </c>
      <c r="E62" s="75">
        <v>49</v>
      </c>
      <c r="F62" s="81">
        <v>216.68386599999999</v>
      </c>
      <c r="G62" s="81">
        <v>185.74575400000001</v>
      </c>
      <c r="H62" s="81">
        <v>30.938112</v>
      </c>
      <c r="I62" s="87">
        <v>0.86</v>
      </c>
    </row>
    <row r="63" spans="1:9" s="2" customFormat="1" ht="23.25" customHeight="1" x14ac:dyDescent="0.25">
      <c r="A63" s="103">
        <v>58</v>
      </c>
      <c r="B63" s="14" t="s">
        <v>69</v>
      </c>
      <c r="C63" s="75">
        <v>124</v>
      </c>
      <c r="D63" s="75">
        <v>1</v>
      </c>
      <c r="E63" s="75">
        <v>0</v>
      </c>
      <c r="F63" s="81">
        <v>13.232825</v>
      </c>
      <c r="G63" s="81">
        <v>11.847391999999999</v>
      </c>
      <c r="H63" s="81">
        <v>1.3854329999999999</v>
      </c>
      <c r="I63" s="87">
        <v>0.9</v>
      </c>
    </row>
    <row r="64" spans="1:9" s="2" customFormat="1" ht="23.25" customHeight="1" x14ac:dyDescent="0.25">
      <c r="A64" s="103">
        <v>59</v>
      </c>
      <c r="B64" s="14" t="s">
        <v>70</v>
      </c>
      <c r="C64" s="75">
        <v>159</v>
      </c>
      <c r="D64" s="75">
        <v>4</v>
      </c>
      <c r="E64" s="75">
        <v>7</v>
      </c>
      <c r="F64" s="81">
        <v>62.870095999999997</v>
      </c>
      <c r="G64" s="81">
        <v>55.152697000000003</v>
      </c>
      <c r="H64" s="81">
        <v>7.7173990000000003</v>
      </c>
      <c r="I64" s="87">
        <v>0.88</v>
      </c>
    </row>
    <row r="65" spans="1:9" s="2" customFormat="1" ht="23.25" customHeight="1" x14ac:dyDescent="0.25">
      <c r="A65" s="103">
        <v>60</v>
      </c>
      <c r="B65" s="14" t="s">
        <v>71</v>
      </c>
      <c r="C65" s="75">
        <v>14</v>
      </c>
      <c r="D65" s="75">
        <v>0</v>
      </c>
      <c r="E65" s="75">
        <v>0</v>
      </c>
      <c r="F65" s="81">
        <v>1.729284</v>
      </c>
      <c r="G65" s="81">
        <v>1.663635</v>
      </c>
      <c r="H65" s="81">
        <v>6.565E-2</v>
      </c>
      <c r="I65" s="87">
        <v>0.96</v>
      </c>
    </row>
    <row r="66" spans="1:9" s="2" customFormat="1" ht="23.25" customHeight="1" x14ac:dyDescent="0.25">
      <c r="A66" s="103">
        <v>61</v>
      </c>
      <c r="B66" s="14" t="s">
        <v>72</v>
      </c>
      <c r="C66" s="75">
        <v>397</v>
      </c>
      <c r="D66" s="75">
        <v>2</v>
      </c>
      <c r="E66" s="75">
        <v>1</v>
      </c>
      <c r="F66" s="81">
        <v>126.60871400000001</v>
      </c>
      <c r="G66" s="81">
        <v>113.393129</v>
      </c>
      <c r="H66" s="81">
        <v>13.215585000000001</v>
      </c>
      <c r="I66" s="87">
        <v>0.9</v>
      </c>
    </row>
    <row r="67" spans="1:9" s="2" customFormat="1" ht="23.25" customHeight="1" x14ac:dyDescent="0.25">
      <c r="A67" s="103">
        <v>62</v>
      </c>
      <c r="B67" s="14" t="s">
        <v>73</v>
      </c>
      <c r="C67" s="75">
        <v>392</v>
      </c>
      <c r="D67" s="75">
        <v>4</v>
      </c>
      <c r="E67" s="75">
        <v>9</v>
      </c>
      <c r="F67" s="81">
        <v>98.187713000000002</v>
      </c>
      <c r="G67" s="81">
        <v>78.391076999999996</v>
      </c>
      <c r="H67" s="81">
        <v>19.796635999999999</v>
      </c>
      <c r="I67" s="87">
        <v>0.8</v>
      </c>
    </row>
    <row r="68" spans="1:9" s="2" customFormat="1" ht="23.25" customHeight="1" x14ac:dyDescent="0.25">
      <c r="A68" s="103">
        <v>63</v>
      </c>
      <c r="B68" s="14" t="s">
        <v>74</v>
      </c>
      <c r="C68" s="75">
        <v>409</v>
      </c>
      <c r="D68" s="75">
        <v>3</v>
      </c>
      <c r="E68" s="75">
        <v>10</v>
      </c>
      <c r="F68" s="81">
        <v>63.111052999999998</v>
      </c>
      <c r="G68" s="81">
        <v>53.580871999999999</v>
      </c>
      <c r="H68" s="81">
        <v>9.5301810000000007</v>
      </c>
      <c r="I68" s="87">
        <v>0.85</v>
      </c>
    </row>
    <row r="69" spans="1:9" s="2" customFormat="1" ht="23.25" customHeight="1" x14ac:dyDescent="0.25">
      <c r="A69" s="103">
        <v>64</v>
      </c>
      <c r="B69" s="14" t="s">
        <v>75</v>
      </c>
      <c r="C69" s="75">
        <v>361</v>
      </c>
      <c r="D69" s="75">
        <v>13</v>
      </c>
      <c r="E69" s="75">
        <v>0</v>
      </c>
      <c r="F69" s="81">
        <v>60.698976000000002</v>
      </c>
      <c r="G69" s="81">
        <v>50.573051</v>
      </c>
      <c r="H69" s="81">
        <v>10.125925000000001</v>
      </c>
      <c r="I69" s="87">
        <v>0.83</v>
      </c>
    </row>
    <row r="70" spans="1:9" s="2" customFormat="1" ht="23.25" customHeight="1" x14ac:dyDescent="0.25">
      <c r="A70" s="103">
        <v>65</v>
      </c>
      <c r="B70" s="14" t="s">
        <v>76</v>
      </c>
      <c r="C70" s="75">
        <v>80</v>
      </c>
      <c r="D70" s="75">
        <v>0</v>
      </c>
      <c r="E70" s="75">
        <v>0</v>
      </c>
      <c r="F70" s="81">
        <v>13.31222</v>
      </c>
      <c r="G70" s="81">
        <v>9.4567630000000005</v>
      </c>
      <c r="H70" s="81">
        <v>3.8554560000000002</v>
      </c>
      <c r="I70" s="87">
        <v>0.71</v>
      </c>
    </row>
    <row r="71" spans="1:9" s="2" customFormat="1" ht="23.25" customHeight="1" x14ac:dyDescent="0.25">
      <c r="A71" s="103">
        <v>66</v>
      </c>
      <c r="B71" s="14" t="s">
        <v>77</v>
      </c>
      <c r="C71" s="75">
        <v>123</v>
      </c>
      <c r="D71" s="75">
        <v>0</v>
      </c>
      <c r="E71" s="75">
        <v>0</v>
      </c>
      <c r="F71" s="81">
        <v>43.128106000000002</v>
      </c>
      <c r="G71" s="81">
        <v>39.282912000000003</v>
      </c>
      <c r="H71" s="81">
        <v>3.8451939999999998</v>
      </c>
      <c r="I71" s="87">
        <v>0.91</v>
      </c>
    </row>
    <row r="72" spans="1:9" s="2" customFormat="1" ht="23.25" customHeight="1" x14ac:dyDescent="0.25">
      <c r="A72" s="103">
        <v>67</v>
      </c>
      <c r="B72" s="14" t="s">
        <v>78</v>
      </c>
      <c r="C72" s="75">
        <v>19</v>
      </c>
      <c r="D72" s="75">
        <v>0</v>
      </c>
      <c r="E72" s="75">
        <v>0</v>
      </c>
      <c r="F72" s="81">
        <v>6.5941580000000002</v>
      </c>
      <c r="G72" s="81">
        <v>6.49411</v>
      </c>
      <c r="H72" s="81">
        <v>0.100048</v>
      </c>
      <c r="I72" s="87">
        <v>0.98</v>
      </c>
    </row>
    <row r="73" spans="1:9" s="2" customFormat="1" ht="23.25" customHeight="1" x14ac:dyDescent="0.25">
      <c r="A73" s="103">
        <v>68</v>
      </c>
      <c r="B73" s="14" t="s">
        <v>79</v>
      </c>
      <c r="C73" s="75">
        <v>60</v>
      </c>
      <c r="D73" s="75">
        <v>0</v>
      </c>
      <c r="E73" s="75">
        <v>0</v>
      </c>
      <c r="F73" s="81">
        <v>7.1746439999999998</v>
      </c>
      <c r="G73" s="81">
        <v>6.0822649999999996</v>
      </c>
      <c r="H73" s="81">
        <v>1.092379</v>
      </c>
      <c r="I73" s="87">
        <v>0.85</v>
      </c>
    </row>
    <row r="74" spans="1:9" s="2" customFormat="1" ht="23.25" customHeight="1" x14ac:dyDescent="0.25">
      <c r="A74" s="8"/>
      <c r="B74" s="15" t="s">
        <v>80</v>
      </c>
      <c r="C74" s="78">
        <v>62</v>
      </c>
      <c r="D74" s="78">
        <v>1</v>
      </c>
      <c r="E74" s="78">
        <v>0</v>
      </c>
      <c r="F74" s="82">
        <v>10.082545</v>
      </c>
      <c r="G74" s="82">
        <v>9.0756800000000002</v>
      </c>
      <c r="H74" s="82">
        <v>1.0068649999999999</v>
      </c>
      <c r="I74" s="90">
        <v>0.90013781242731872</v>
      </c>
    </row>
    <row r="75" spans="1:9" s="2" customFormat="1" ht="23.25" customHeight="1" x14ac:dyDescent="0.25">
      <c r="A75" s="103">
        <v>69</v>
      </c>
      <c r="B75" s="16" t="s">
        <v>81</v>
      </c>
      <c r="C75" s="75">
        <v>4</v>
      </c>
      <c r="D75" s="75">
        <v>0</v>
      </c>
      <c r="E75" s="75">
        <v>0</v>
      </c>
      <c r="F75" s="81">
        <v>0.523648</v>
      </c>
      <c r="G75" s="81">
        <v>0.51569500000000001</v>
      </c>
      <c r="H75" s="81">
        <v>7.953E-3</v>
      </c>
      <c r="I75" s="87">
        <v>0.98</v>
      </c>
    </row>
    <row r="76" spans="1:9" s="2" customFormat="1" ht="23.25" customHeight="1" x14ac:dyDescent="0.25">
      <c r="A76" s="103">
        <v>70</v>
      </c>
      <c r="B76" s="16" t="s">
        <v>82</v>
      </c>
      <c r="C76" s="75">
        <v>52</v>
      </c>
      <c r="D76" s="75">
        <v>1</v>
      </c>
      <c r="E76" s="75">
        <v>0</v>
      </c>
      <c r="F76" s="81">
        <v>8.7592689999999997</v>
      </c>
      <c r="G76" s="81">
        <v>7.8593400000000004</v>
      </c>
      <c r="H76" s="81">
        <v>0.89993000000000001</v>
      </c>
      <c r="I76" s="87">
        <v>0.9</v>
      </c>
    </row>
    <row r="77" spans="1:9" s="2" customFormat="1" ht="23.25" customHeight="1" x14ac:dyDescent="0.25">
      <c r="A77" s="103">
        <v>71</v>
      </c>
      <c r="B77" s="16" t="s">
        <v>83</v>
      </c>
      <c r="C77" s="75">
        <v>6</v>
      </c>
      <c r="D77" s="75">
        <v>0</v>
      </c>
      <c r="E77" s="75">
        <v>0</v>
      </c>
      <c r="F77" s="81">
        <v>0.79962800000000001</v>
      </c>
      <c r="G77" s="81">
        <v>0.70064499999999996</v>
      </c>
      <c r="H77" s="81">
        <v>9.8982000000000001E-2</v>
      </c>
      <c r="I77" s="87">
        <v>0.88</v>
      </c>
    </row>
    <row r="78" spans="1:9" s="2" customFormat="1" ht="23.25" customHeight="1" x14ac:dyDescent="0.25">
      <c r="A78" s="8"/>
      <c r="B78" s="15" t="s">
        <v>84</v>
      </c>
      <c r="C78" s="78">
        <v>74</v>
      </c>
      <c r="D78" s="78">
        <v>21</v>
      </c>
      <c r="E78" s="78">
        <v>13</v>
      </c>
      <c r="F78" s="82">
        <v>9.6497609999999998</v>
      </c>
      <c r="G78" s="82">
        <v>8.0971480000000007</v>
      </c>
      <c r="H78" s="82">
        <v>1.5526139999999999</v>
      </c>
      <c r="I78" s="90">
        <v>0.83910347624153603</v>
      </c>
    </row>
    <row r="79" spans="1:9" s="2" customFormat="1" ht="23.25" customHeight="1" x14ac:dyDescent="0.25">
      <c r="A79" s="103">
        <v>72</v>
      </c>
      <c r="B79" s="16" t="s">
        <v>85</v>
      </c>
      <c r="C79" s="75">
        <v>13</v>
      </c>
      <c r="D79" s="75">
        <v>0</v>
      </c>
      <c r="E79" s="75">
        <v>0</v>
      </c>
      <c r="F79" s="81">
        <v>1.5903309999999999</v>
      </c>
      <c r="G79" s="81">
        <v>1.3120830000000001</v>
      </c>
      <c r="H79" s="81">
        <v>0.278248</v>
      </c>
      <c r="I79" s="87">
        <v>0.83</v>
      </c>
    </row>
    <row r="80" spans="1:9" s="2" customFormat="1" ht="23.25" customHeight="1" x14ac:dyDescent="0.25">
      <c r="A80" s="103">
        <v>73</v>
      </c>
      <c r="B80" s="16" t="s">
        <v>86</v>
      </c>
      <c r="C80" s="75">
        <v>18</v>
      </c>
      <c r="D80" s="75">
        <v>0</v>
      </c>
      <c r="E80" s="75">
        <v>0</v>
      </c>
      <c r="F80" s="81">
        <v>2.7357589999999998</v>
      </c>
      <c r="G80" s="81">
        <v>2.247201</v>
      </c>
      <c r="H80" s="81">
        <v>0.48855900000000002</v>
      </c>
      <c r="I80" s="87">
        <v>0.82</v>
      </c>
    </row>
    <row r="81" spans="1:9" s="2" customFormat="1" ht="23.25" customHeight="1" x14ac:dyDescent="0.25">
      <c r="A81" s="103">
        <v>74</v>
      </c>
      <c r="B81" s="16" t="s">
        <v>87</v>
      </c>
      <c r="C81" s="75">
        <v>27</v>
      </c>
      <c r="D81" s="75">
        <v>0</v>
      </c>
      <c r="E81" s="75">
        <v>13</v>
      </c>
      <c r="F81" s="81">
        <v>3.2121339999999998</v>
      </c>
      <c r="G81" s="81">
        <v>2.8380269999999999</v>
      </c>
      <c r="H81" s="81">
        <v>0.37410700000000002</v>
      </c>
      <c r="I81" s="87">
        <v>0.88</v>
      </c>
    </row>
    <row r="82" spans="1:9" s="2" customFormat="1" ht="23.25" customHeight="1" x14ac:dyDescent="0.25">
      <c r="A82" s="103">
        <v>75</v>
      </c>
      <c r="B82" s="16" t="s">
        <v>88</v>
      </c>
      <c r="C82" s="75">
        <v>3</v>
      </c>
      <c r="D82" s="75">
        <v>0</v>
      </c>
      <c r="E82" s="75">
        <v>0</v>
      </c>
      <c r="F82" s="81">
        <v>0.306674</v>
      </c>
      <c r="G82" s="81">
        <v>0.266872</v>
      </c>
      <c r="H82" s="81">
        <v>3.9801999999999997E-2</v>
      </c>
      <c r="I82" s="87">
        <v>0.87</v>
      </c>
    </row>
    <row r="83" spans="1:9" s="2" customFormat="1" ht="23.25" customHeight="1" x14ac:dyDescent="0.25">
      <c r="A83" s="103">
        <v>76</v>
      </c>
      <c r="B83" s="16" t="s">
        <v>89</v>
      </c>
      <c r="C83" s="75">
        <v>13</v>
      </c>
      <c r="D83" s="75">
        <v>21</v>
      </c>
      <c r="E83" s="75">
        <v>0</v>
      </c>
      <c r="F83" s="81">
        <v>1.8048630000000001</v>
      </c>
      <c r="G83" s="81">
        <v>1.432965</v>
      </c>
      <c r="H83" s="81">
        <v>0.37189800000000001</v>
      </c>
      <c r="I83" s="87">
        <v>0.79</v>
      </c>
    </row>
    <row r="84" spans="1:9" s="2" customFormat="1" ht="23.25" customHeight="1" x14ac:dyDescent="0.25">
      <c r="A84" s="8"/>
      <c r="B84" s="15" t="s">
        <v>90</v>
      </c>
      <c r="C84" s="78">
        <v>227</v>
      </c>
      <c r="D84" s="78">
        <v>3</v>
      </c>
      <c r="E84" s="78">
        <v>15</v>
      </c>
      <c r="F84" s="82">
        <v>61.692425999999998</v>
      </c>
      <c r="G84" s="82">
        <v>54.965578000000001</v>
      </c>
      <c r="H84" s="82">
        <v>6.7268489999999996</v>
      </c>
      <c r="I84" s="90">
        <v>0.89096152581193688</v>
      </c>
    </row>
    <row r="85" spans="1:9" s="2" customFormat="1" ht="23.25" customHeight="1" x14ac:dyDescent="0.25">
      <c r="A85" s="103">
        <v>77</v>
      </c>
      <c r="B85" s="16" t="s">
        <v>91</v>
      </c>
      <c r="C85" s="75">
        <v>24</v>
      </c>
      <c r="D85" s="75">
        <v>0</v>
      </c>
      <c r="E85" s="75">
        <v>1</v>
      </c>
      <c r="F85" s="81">
        <v>5.5456909999999997</v>
      </c>
      <c r="G85" s="81">
        <v>5.0094159999999999</v>
      </c>
      <c r="H85" s="81">
        <v>0.53627499999999995</v>
      </c>
      <c r="I85" s="87">
        <v>0.9</v>
      </c>
    </row>
    <row r="86" spans="1:9" s="2" customFormat="1" ht="23.25" customHeight="1" x14ac:dyDescent="0.25">
      <c r="A86" s="103">
        <v>78</v>
      </c>
      <c r="B86" s="16" t="s">
        <v>92</v>
      </c>
      <c r="C86" s="75">
        <v>32</v>
      </c>
      <c r="D86" s="75">
        <v>0</v>
      </c>
      <c r="E86" s="75">
        <v>12</v>
      </c>
      <c r="F86" s="81">
        <v>3.8847659999999999</v>
      </c>
      <c r="G86" s="81">
        <v>3.37039</v>
      </c>
      <c r="H86" s="81">
        <v>0.51437699999999997</v>
      </c>
      <c r="I86" s="87">
        <v>0.87</v>
      </c>
    </row>
    <row r="87" spans="1:9" s="2" customFormat="1" ht="23.25" customHeight="1" x14ac:dyDescent="0.25">
      <c r="A87" s="103">
        <v>79</v>
      </c>
      <c r="B87" s="16" t="s">
        <v>93</v>
      </c>
      <c r="C87" s="75">
        <v>26</v>
      </c>
      <c r="D87" s="75">
        <v>0</v>
      </c>
      <c r="E87" s="75">
        <v>0</v>
      </c>
      <c r="F87" s="81">
        <v>5.5723880000000001</v>
      </c>
      <c r="G87" s="81">
        <v>5.046589</v>
      </c>
      <c r="H87" s="81">
        <v>0.52579900000000002</v>
      </c>
      <c r="I87" s="87">
        <v>0.91</v>
      </c>
    </row>
    <row r="88" spans="1:9" s="2" customFormat="1" ht="23.25" customHeight="1" x14ac:dyDescent="0.25">
      <c r="A88" s="103">
        <v>80</v>
      </c>
      <c r="B88" s="16" t="s">
        <v>94</v>
      </c>
      <c r="C88" s="75">
        <v>5</v>
      </c>
      <c r="D88" s="75">
        <v>0</v>
      </c>
      <c r="E88" s="75">
        <v>0</v>
      </c>
      <c r="F88" s="81">
        <v>0.50625799999999999</v>
      </c>
      <c r="G88" s="81">
        <v>0.48125499999999999</v>
      </c>
      <c r="H88" s="81">
        <v>2.5003000000000001E-2</v>
      </c>
      <c r="I88" s="87">
        <v>0.95</v>
      </c>
    </row>
    <row r="89" spans="1:9" s="2" customFormat="1" ht="23.25" customHeight="1" x14ac:dyDescent="0.25">
      <c r="A89" s="103">
        <v>81</v>
      </c>
      <c r="B89" s="16" t="s">
        <v>95</v>
      </c>
      <c r="C89" s="75">
        <v>64</v>
      </c>
      <c r="D89" s="75">
        <v>3</v>
      </c>
      <c r="E89" s="75">
        <v>2</v>
      </c>
      <c r="F89" s="81">
        <v>22.871587999999999</v>
      </c>
      <c r="G89" s="81">
        <v>20.551469999999998</v>
      </c>
      <c r="H89" s="81">
        <v>2.3201179999999999</v>
      </c>
      <c r="I89" s="87">
        <v>0.9</v>
      </c>
    </row>
    <row r="90" spans="1:9" s="2" customFormat="1" ht="23.25" customHeight="1" x14ac:dyDescent="0.25">
      <c r="A90" s="103">
        <v>82</v>
      </c>
      <c r="B90" s="16" t="s">
        <v>96</v>
      </c>
      <c r="C90" s="75">
        <v>76</v>
      </c>
      <c r="D90" s="75">
        <v>0</v>
      </c>
      <c r="E90" s="75">
        <v>0</v>
      </c>
      <c r="F90" s="81">
        <v>22.96677</v>
      </c>
      <c r="G90" s="81">
        <v>20.161493</v>
      </c>
      <c r="H90" s="81">
        <v>2.8052769999999998</v>
      </c>
      <c r="I90" s="87">
        <v>0.88</v>
      </c>
    </row>
    <row r="91" spans="1:9" s="2" customFormat="1" ht="23.25" customHeight="1" x14ac:dyDescent="0.25">
      <c r="A91" s="8"/>
      <c r="B91" s="15" t="s">
        <v>97</v>
      </c>
      <c r="C91" s="78">
        <v>57</v>
      </c>
      <c r="D91" s="76">
        <v>2</v>
      </c>
      <c r="E91" s="76">
        <v>0</v>
      </c>
      <c r="F91" s="82">
        <v>8.5117689999999993</v>
      </c>
      <c r="G91" s="82">
        <v>6.8536020000000004</v>
      </c>
      <c r="H91" s="82">
        <v>1.658166</v>
      </c>
      <c r="I91" s="90">
        <v>0.80519125930226731</v>
      </c>
    </row>
    <row r="92" spans="1:9" s="2" customFormat="1" ht="23.25" customHeight="1" x14ac:dyDescent="0.25">
      <c r="A92" s="103">
        <v>83</v>
      </c>
      <c r="B92" s="16" t="s">
        <v>98</v>
      </c>
      <c r="C92" s="75">
        <v>4</v>
      </c>
      <c r="D92" s="75">
        <v>0</v>
      </c>
      <c r="E92" s="75">
        <v>0</v>
      </c>
      <c r="F92" s="81">
        <v>0.22154399999999999</v>
      </c>
      <c r="G92" s="81">
        <v>0.117717</v>
      </c>
      <c r="H92" s="81">
        <v>0.103826</v>
      </c>
      <c r="I92" s="87">
        <v>0.53</v>
      </c>
    </row>
    <row r="93" spans="1:9" s="2" customFormat="1" ht="23.25" customHeight="1" x14ac:dyDescent="0.25">
      <c r="A93" s="103">
        <v>84</v>
      </c>
      <c r="B93" s="16" t="s">
        <v>103</v>
      </c>
      <c r="C93" s="75">
        <v>0</v>
      </c>
      <c r="D93" s="75">
        <v>2</v>
      </c>
      <c r="E93" s="75">
        <v>0</v>
      </c>
      <c r="F93" s="81">
        <v>0</v>
      </c>
      <c r="G93" s="81">
        <v>0</v>
      </c>
      <c r="H93" s="81">
        <v>0</v>
      </c>
      <c r="I93" s="87">
        <v>0</v>
      </c>
    </row>
    <row r="94" spans="1:9" s="2" customFormat="1" ht="23.25" customHeight="1" x14ac:dyDescent="0.25">
      <c r="A94" s="103">
        <v>85</v>
      </c>
      <c r="B94" s="16" t="s">
        <v>99</v>
      </c>
      <c r="C94" s="75">
        <v>45</v>
      </c>
      <c r="D94" s="75">
        <v>0</v>
      </c>
      <c r="E94" s="75">
        <v>0</v>
      </c>
      <c r="F94" s="81">
        <v>7.0819479999999997</v>
      </c>
      <c r="G94" s="81">
        <v>5.8784850000000004</v>
      </c>
      <c r="H94" s="81">
        <v>1.2034629999999999</v>
      </c>
      <c r="I94" s="87">
        <v>0.83</v>
      </c>
    </row>
    <row r="95" spans="1:9" s="2" customFormat="1" ht="23.25" customHeight="1" x14ac:dyDescent="0.25">
      <c r="A95" s="103">
        <v>86</v>
      </c>
      <c r="B95" s="16" t="s">
        <v>100</v>
      </c>
      <c r="C95" s="75">
        <v>8</v>
      </c>
      <c r="D95" s="75">
        <v>0</v>
      </c>
      <c r="E95" s="75">
        <v>0</v>
      </c>
      <c r="F95" s="81">
        <v>1.208277</v>
      </c>
      <c r="G95" s="81">
        <v>0.85740000000000005</v>
      </c>
      <c r="H95" s="81">
        <v>0.35087699999999999</v>
      </c>
      <c r="I95" s="87">
        <v>0.71</v>
      </c>
    </row>
    <row r="96" spans="1:9" s="2" customFormat="1" ht="23.25" customHeight="1" x14ac:dyDescent="0.25">
      <c r="A96" s="8"/>
      <c r="B96" s="15" t="s">
        <v>101</v>
      </c>
      <c r="C96" s="78">
        <v>7</v>
      </c>
      <c r="D96" s="76">
        <v>0</v>
      </c>
      <c r="E96" s="76">
        <v>0</v>
      </c>
      <c r="F96" s="82">
        <v>0.60092999999999996</v>
      </c>
      <c r="G96" s="82">
        <v>0.53448700000000005</v>
      </c>
      <c r="H96" s="82">
        <v>6.6443000000000002E-2</v>
      </c>
      <c r="I96" s="90">
        <v>0.88943304544622515</v>
      </c>
    </row>
    <row r="97" spans="1:9" s="2" customFormat="1" ht="23.25" customHeight="1" x14ac:dyDescent="0.25">
      <c r="A97" s="103"/>
      <c r="B97" s="16" t="s">
        <v>105</v>
      </c>
      <c r="C97" s="75">
        <v>0</v>
      </c>
      <c r="D97" s="75">
        <v>0</v>
      </c>
      <c r="E97" s="75">
        <v>0</v>
      </c>
      <c r="F97" s="81">
        <v>0</v>
      </c>
      <c r="G97" s="81">
        <v>0</v>
      </c>
      <c r="H97" s="81">
        <v>0</v>
      </c>
      <c r="I97" s="87">
        <v>0</v>
      </c>
    </row>
    <row r="98" spans="1:9" s="2" customFormat="1" ht="23.25" customHeight="1" x14ac:dyDescent="0.25">
      <c r="A98" s="103">
        <v>87</v>
      </c>
      <c r="B98" s="16" t="s">
        <v>102</v>
      </c>
      <c r="C98" s="75">
        <v>7</v>
      </c>
      <c r="D98" s="75">
        <v>0</v>
      </c>
      <c r="E98" s="75">
        <v>0</v>
      </c>
      <c r="F98" s="81">
        <v>0.60092999999999996</v>
      </c>
      <c r="G98" s="81">
        <v>0.53448700000000005</v>
      </c>
      <c r="H98" s="81">
        <v>6.6443000000000002E-2</v>
      </c>
      <c r="I98" s="87">
        <v>0.89</v>
      </c>
    </row>
    <row r="99" spans="1:9" s="2" customFormat="1" ht="23.25" customHeight="1" x14ac:dyDescent="0.25">
      <c r="A99" s="103"/>
      <c r="B99" s="16" t="s">
        <v>106</v>
      </c>
      <c r="C99" s="75">
        <v>0</v>
      </c>
      <c r="D99" s="75">
        <v>0</v>
      </c>
      <c r="E99" s="75">
        <v>0</v>
      </c>
      <c r="F99" s="81">
        <v>0</v>
      </c>
      <c r="G99" s="81">
        <v>0</v>
      </c>
      <c r="H99" s="81">
        <v>0</v>
      </c>
      <c r="I99" s="87">
        <v>0</v>
      </c>
    </row>
    <row r="100" spans="1:9" s="2" customFormat="1" ht="23.25" customHeight="1" x14ac:dyDescent="0.25">
      <c r="A100" s="3"/>
      <c r="B100" s="4" t="s">
        <v>7</v>
      </c>
      <c r="C100" s="91">
        <f>SUM(C6:C99)-C96-C91-C84-C78-C74</f>
        <v>26345</v>
      </c>
      <c r="D100" s="91">
        <f t="shared" ref="D100:E100" si="0">SUM(D6:D99)-D96-D91-D84-D78-D74</f>
        <v>1004</v>
      </c>
      <c r="E100" s="91">
        <f t="shared" si="0"/>
        <v>1335</v>
      </c>
      <c r="F100" s="89">
        <v>11587.793402999994</v>
      </c>
      <c r="G100" s="89">
        <v>9585.8571929999998</v>
      </c>
      <c r="H100" s="89">
        <v>2001.936211</v>
      </c>
      <c r="I100" s="97">
        <v>0.83</v>
      </c>
    </row>
    <row r="101" spans="1:9" s="2" customFormat="1" ht="19.5" customHeight="1" x14ac:dyDescent="0.25">
      <c r="A101" s="124" t="s">
        <v>140</v>
      </c>
      <c r="B101" s="124"/>
      <c r="C101" s="124"/>
      <c r="D101" s="124"/>
      <c r="E101" s="124"/>
      <c r="F101" s="124"/>
      <c r="G101" s="124"/>
      <c r="H101" s="124"/>
      <c r="I101" s="124"/>
    </row>
    <row r="102" spans="1:9" s="2" customFormat="1" ht="19.5" customHeight="1" x14ac:dyDescent="0.25">
      <c r="A102" s="2" t="s">
        <v>104</v>
      </c>
      <c r="F102" s="29"/>
      <c r="G102" s="29"/>
      <c r="H102" s="29"/>
      <c r="I102" s="48"/>
    </row>
    <row r="103" spans="1:9" s="2" customFormat="1" ht="19.5" customHeight="1" x14ac:dyDescent="0.25">
      <c r="A103" s="2" t="s">
        <v>107</v>
      </c>
      <c r="F103" s="29"/>
      <c r="G103" s="29"/>
      <c r="H103" s="29"/>
      <c r="I103" s="48"/>
    </row>
    <row r="104" spans="1:9" s="2" customFormat="1" x14ac:dyDescent="0.25">
      <c r="F104" s="29"/>
      <c r="G104" s="29"/>
      <c r="H104" s="29"/>
      <c r="I104" s="48"/>
    </row>
    <row r="105" spans="1:9" s="2" customFormat="1" x14ac:dyDescent="0.25">
      <c r="F105" s="29"/>
      <c r="G105" s="29"/>
      <c r="H105" s="29"/>
      <c r="I105" s="48"/>
    </row>
    <row r="106" spans="1:9" s="2" customFormat="1" x14ac:dyDescent="0.25">
      <c r="F106" s="29"/>
      <c r="G106" s="29"/>
      <c r="H106" s="29"/>
      <c r="I106" s="48"/>
    </row>
    <row r="107" spans="1:9" s="105" customFormat="1" ht="23.25" x14ac:dyDescent="0.35">
      <c r="A107" s="105" t="s">
        <v>131</v>
      </c>
      <c r="C107" s="106"/>
      <c r="D107" s="106"/>
      <c r="E107" s="106"/>
      <c r="F107" s="106"/>
      <c r="G107" s="105" t="s">
        <v>109</v>
      </c>
      <c r="I107" s="107"/>
    </row>
    <row r="108" spans="1:9" s="2" customFormat="1" x14ac:dyDescent="0.25">
      <c r="F108" s="29"/>
      <c r="G108" s="29"/>
      <c r="H108" s="29"/>
      <c r="I108" s="48"/>
    </row>
    <row r="109" spans="1:9" s="2" customFormat="1" x14ac:dyDescent="0.25">
      <c r="F109" s="29"/>
      <c r="G109" s="29"/>
      <c r="H109" s="29"/>
      <c r="I109" s="48"/>
    </row>
    <row r="110" spans="1:9" s="2" customFormat="1" x14ac:dyDescent="0.25">
      <c r="A110" s="2" t="s">
        <v>110</v>
      </c>
      <c r="F110" s="29"/>
      <c r="G110" s="29"/>
      <c r="H110" s="29"/>
      <c r="I110" s="48"/>
    </row>
    <row r="111" spans="1:9" s="2" customFormat="1" x14ac:dyDescent="0.25">
      <c r="A111" s="2" t="s">
        <v>111</v>
      </c>
      <c r="F111" s="29"/>
      <c r="G111" s="29"/>
      <c r="H111" s="29"/>
      <c r="I111" s="48"/>
    </row>
    <row r="112" spans="1:9" s="2" customFormat="1" x14ac:dyDescent="0.25">
      <c r="F112" s="29"/>
      <c r="G112" s="29"/>
      <c r="H112" s="29"/>
      <c r="I112" s="48"/>
    </row>
    <row r="113" spans="6:9" s="2" customFormat="1" x14ac:dyDescent="0.25">
      <c r="F113" s="29"/>
      <c r="G113" s="29"/>
      <c r="H113" s="29"/>
      <c r="I113" s="48"/>
    </row>
    <row r="114" spans="6:9" s="2" customFormat="1" x14ac:dyDescent="0.25">
      <c r="F114" s="29"/>
      <c r="G114" s="29"/>
      <c r="H114" s="29"/>
      <c r="I114" s="48"/>
    </row>
    <row r="115" spans="6:9" s="2" customFormat="1" x14ac:dyDescent="0.25">
      <c r="F115" s="29"/>
      <c r="G115" s="29"/>
      <c r="H115" s="29"/>
      <c r="I115" s="48"/>
    </row>
    <row r="116" spans="6:9" s="2" customFormat="1" x14ac:dyDescent="0.25">
      <c r="F116" s="29"/>
      <c r="G116" s="29"/>
      <c r="H116" s="29"/>
      <c r="I116" s="48"/>
    </row>
    <row r="117" spans="6:9" s="2" customFormat="1" x14ac:dyDescent="0.25">
      <c r="F117" s="29"/>
      <c r="G117" s="29"/>
      <c r="H117" s="29"/>
      <c r="I117" s="48"/>
    </row>
    <row r="118" spans="6:9" s="2" customFormat="1" x14ac:dyDescent="0.25">
      <c r="F118" s="29"/>
      <c r="G118" s="29"/>
      <c r="H118" s="29"/>
      <c r="I118" s="48"/>
    </row>
    <row r="119" spans="6:9" s="2" customFormat="1" x14ac:dyDescent="0.25">
      <c r="F119" s="29"/>
      <c r="G119" s="29"/>
      <c r="H119" s="29"/>
      <c r="I119" s="48"/>
    </row>
    <row r="120" spans="6:9" s="2" customFormat="1" x14ac:dyDescent="0.25">
      <c r="F120" s="29"/>
      <c r="G120" s="29"/>
      <c r="H120" s="29"/>
      <c r="I120" s="48"/>
    </row>
    <row r="121" spans="6:9" s="2" customFormat="1" x14ac:dyDescent="0.25">
      <c r="F121" s="29"/>
      <c r="G121" s="29"/>
      <c r="H121" s="29"/>
      <c r="I121" s="48"/>
    </row>
    <row r="122" spans="6:9" s="2" customFormat="1" x14ac:dyDescent="0.25">
      <c r="F122" s="29"/>
      <c r="G122" s="29"/>
      <c r="H122" s="29"/>
      <c r="I122" s="48"/>
    </row>
    <row r="123" spans="6:9" s="2" customFormat="1" x14ac:dyDescent="0.25">
      <c r="F123" s="29"/>
      <c r="G123" s="29"/>
      <c r="H123" s="29"/>
      <c r="I123" s="48"/>
    </row>
    <row r="124" spans="6:9" s="2" customFormat="1" x14ac:dyDescent="0.25">
      <c r="F124" s="29"/>
      <c r="G124" s="29"/>
      <c r="H124" s="29"/>
      <c r="I124" s="48"/>
    </row>
    <row r="125" spans="6:9" s="2" customFormat="1" x14ac:dyDescent="0.25">
      <c r="F125" s="29"/>
      <c r="G125" s="29"/>
      <c r="H125" s="29"/>
      <c r="I125" s="48"/>
    </row>
    <row r="126" spans="6:9" s="2" customFormat="1" x14ac:dyDescent="0.25">
      <c r="F126" s="29"/>
      <c r="G126" s="29"/>
      <c r="H126" s="29"/>
      <c r="I126" s="48"/>
    </row>
    <row r="127" spans="6:9" s="2" customFormat="1" x14ac:dyDescent="0.25">
      <c r="F127" s="29"/>
      <c r="G127" s="29"/>
      <c r="H127" s="29"/>
      <c r="I127" s="48"/>
    </row>
    <row r="128" spans="6:9" s="2" customFormat="1" x14ac:dyDescent="0.25">
      <c r="F128" s="29"/>
      <c r="G128" s="29"/>
      <c r="H128" s="29"/>
      <c r="I128" s="48"/>
    </row>
    <row r="129" spans="6:9" s="2" customFormat="1" x14ac:dyDescent="0.25">
      <c r="F129" s="29"/>
      <c r="G129" s="29"/>
      <c r="H129" s="29"/>
      <c r="I129" s="48"/>
    </row>
    <row r="130" spans="6:9" s="2" customFormat="1" x14ac:dyDescent="0.25">
      <c r="F130" s="29"/>
      <c r="G130" s="29"/>
      <c r="H130" s="29"/>
      <c r="I130" s="48"/>
    </row>
    <row r="131" spans="6:9" s="2" customFormat="1" x14ac:dyDescent="0.25">
      <c r="F131" s="29"/>
      <c r="G131" s="29"/>
      <c r="H131" s="29"/>
      <c r="I131" s="48"/>
    </row>
    <row r="132" spans="6:9" s="2" customFormat="1" x14ac:dyDescent="0.25">
      <c r="F132" s="29"/>
      <c r="G132" s="29"/>
      <c r="H132" s="29"/>
      <c r="I132" s="48"/>
    </row>
    <row r="133" spans="6:9" s="2" customFormat="1" x14ac:dyDescent="0.25">
      <c r="F133" s="29"/>
      <c r="G133" s="29"/>
      <c r="H133" s="29"/>
      <c r="I133" s="48"/>
    </row>
    <row r="134" spans="6:9" s="2" customFormat="1" x14ac:dyDescent="0.25">
      <c r="F134" s="29"/>
      <c r="G134" s="29"/>
      <c r="H134" s="29"/>
      <c r="I134" s="48"/>
    </row>
    <row r="135" spans="6:9" s="2" customFormat="1" x14ac:dyDescent="0.25">
      <c r="F135" s="29"/>
      <c r="G135" s="29"/>
      <c r="H135" s="29"/>
      <c r="I135" s="48"/>
    </row>
    <row r="136" spans="6:9" s="2" customFormat="1" x14ac:dyDescent="0.25">
      <c r="F136" s="29"/>
      <c r="G136" s="29"/>
      <c r="H136" s="29"/>
      <c r="I136" s="48"/>
    </row>
    <row r="137" spans="6:9" s="2" customFormat="1" x14ac:dyDescent="0.25">
      <c r="F137" s="29"/>
      <c r="G137" s="29"/>
      <c r="H137" s="29"/>
      <c r="I137" s="48"/>
    </row>
    <row r="138" spans="6:9" s="2" customFormat="1" x14ac:dyDescent="0.25">
      <c r="F138" s="29"/>
      <c r="G138" s="29"/>
      <c r="H138" s="29"/>
      <c r="I138" s="48"/>
    </row>
    <row r="139" spans="6:9" s="2" customFormat="1" x14ac:dyDescent="0.25">
      <c r="F139" s="29"/>
      <c r="G139" s="29"/>
      <c r="H139" s="29"/>
      <c r="I139" s="48"/>
    </row>
    <row r="140" spans="6:9" s="2" customFormat="1" x14ac:dyDescent="0.25">
      <c r="F140" s="29"/>
      <c r="G140" s="29"/>
      <c r="H140" s="29"/>
      <c r="I140" s="48"/>
    </row>
    <row r="141" spans="6:9" s="2" customFormat="1" x14ac:dyDescent="0.25">
      <c r="F141" s="29"/>
      <c r="G141" s="29"/>
      <c r="H141" s="29"/>
      <c r="I141" s="48"/>
    </row>
    <row r="142" spans="6:9" s="2" customFormat="1" x14ac:dyDescent="0.25">
      <c r="F142" s="29"/>
      <c r="G142" s="29"/>
      <c r="H142" s="29"/>
      <c r="I142" s="48"/>
    </row>
    <row r="143" spans="6:9" s="2" customFormat="1" x14ac:dyDescent="0.25">
      <c r="F143" s="29"/>
      <c r="G143" s="29"/>
      <c r="H143" s="29"/>
      <c r="I143" s="48"/>
    </row>
    <row r="144" spans="6:9" s="2" customFormat="1" x14ac:dyDescent="0.25">
      <c r="F144" s="29"/>
      <c r="G144" s="29"/>
      <c r="H144" s="29"/>
      <c r="I144" s="48"/>
    </row>
    <row r="145" spans="6:9" s="2" customFormat="1" x14ac:dyDescent="0.25">
      <c r="F145" s="29"/>
      <c r="G145" s="29"/>
      <c r="H145" s="29"/>
      <c r="I145" s="48"/>
    </row>
    <row r="146" spans="6:9" s="2" customFormat="1" x14ac:dyDescent="0.25">
      <c r="F146" s="29"/>
      <c r="G146" s="29"/>
      <c r="H146" s="29"/>
      <c r="I146" s="48"/>
    </row>
    <row r="147" spans="6:9" s="2" customFormat="1" x14ac:dyDescent="0.25">
      <c r="F147" s="29"/>
      <c r="G147" s="29"/>
      <c r="H147" s="29"/>
      <c r="I147" s="48"/>
    </row>
    <row r="148" spans="6:9" s="2" customFormat="1" x14ac:dyDescent="0.25">
      <c r="F148" s="29"/>
      <c r="G148" s="29"/>
      <c r="H148" s="29"/>
      <c r="I148" s="48"/>
    </row>
    <row r="149" spans="6:9" s="2" customFormat="1" x14ac:dyDescent="0.25">
      <c r="F149" s="29"/>
      <c r="G149" s="29"/>
      <c r="H149" s="29"/>
      <c r="I149" s="48"/>
    </row>
    <row r="150" spans="6:9" s="2" customFormat="1" x14ac:dyDescent="0.25">
      <c r="F150" s="29"/>
      <c r="G150" s="29"/>
      <c r="H150" s="29"/>
      <c r="I150" s="48"/>
    </row>
    <row r="151" spans="6:9" s="2" customFormat="1" x14ac:dyDescent="0.25">
      <c r="F151" s="29"/>
      <c r="G151" s="29"/>
      <c r="H151" s="29"/>
      <c r="I151" s="48"/>
    </row>
    <row r="152" spans="6:9" s="2" customFormat="1" x14ac:dyDescent="0.25">
      <c r="F152" s="29"/>
      <c r="G152" s="29"/>
      <c r="H152" s="29"/>
      <c r="I152" s="48"/>
    </row>
    <row r="153" spans="6:9" s="2" customFormat="1" x14ac:dyDescent="0.25">
      <c r="F153" s="29"/>
      <c r="G153" s="29"/>
      <c r="H153" s="29"/>
      <c r="I153" s="48"/>
    </row>
    <row r="154" spans="6:9" s="2" customFormat="1" x14ac:dyDescent="0.25">
      <c r="F154" s="29"/>
      <c r="G154" s="29"/>
      <c r="H154" s="29"/>
      <c r="I154" s="48"/>
    </row>
    <row r="155" spans="6:9" s="2" customFormat="1" x14ac:dyDescent="0.25">
      <c r="F155" s="29"/>
      <c r="G155" s="29"/>
      <c r="H155" s="29"/>
      <c r="I155" s="48"/>
    </row>
    <row r="156" spans="6:9" s="2" customFormat="1" x14ac:dyDescent="0.25">
      <c r="F156" s="29"/>
      <c r="G156" s="29"/>
      <c r="H156" s="29"/>
      <c r="I156" s="48"/>
    </row>
    <row r="157" spans="6:9" s="2" customFormat="1" x14ac:dyDescent="0.25">
      <c r="F157" s="29"/>
      <c r="G157" s="29"/>
      <c r="H157" s="29"/>
      <c r="I157" s="48"/>
    </row>
    <row r="158" spans="6:9" s="2" customFormat="1" x14ac:dyDescent="0.25">
      <c r="F158" s="29"/>
      <c r="G158" s="29"/>
      <c r="H158" s="29"/>
      <c r="I158" s="48"/>
    </row>
    <row r="159" spans="6:9" s="2" customFormat="1" x14ac:dyDescent="0.25">
      <c r="F159" s="29"/>
      <c r="G159" s="29"/>
      <c r="H159" s="29"/>
      <c r="I159" s="48"/>
    </row>
  </sheetData>
  <mergeCells count="12">
    <mergeCell ref="B2:G2"/>
    <mergeCell ref="A3:A5"/>
    <mergeCell ref="B3:B5"/>
    <mergeCell ref="C3:C5"/>
    <mergeCell ref="D3:D5"/>
    <mergeCell ref="E3:E5"/>
    <mergeCell ref="F3:G3"/>
    <mergeCell ref="I3:I5"/>
    <mergeCell ref="F4:F5"/>
    <mergeCell ref="G4:G5"/>
    <mergeCell ref="H4:H5"/>
    <mergeCell ref="A101:I101"/>
  </mergeCells>
  <pageMargins left="0.7" right="0.7" top="0.75" bottom="0.75" header="0.3" footer="0.3"/>
  <pageSetup paperSize="9" scale="4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1"/>
  <sheetViews>
    <sheetView topLeftCell="A94" workbookViewId="0">
      <selection activeCell="K108" sqref="K108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29" customWidth="1"/>
    <col min="7" max="7" width="16.85546875" style="29" customWidth="1"/>
    <col min="8" max="8" width="16.5703125" style="29" customWidth="1"/>
    <col min="9" max="9" width="14.85546875" style="48" customWidth="1"/>
    <col min="10" max="16384" width="9.140625" style="1"/>
  </cols>
  <sheetData>
    <row r="1" spans="1:9" x14ac:dyDescent="0.25">
      <c r="I1" s="47" t="s">
        <v>10</v>
      </c>
    </row>
    <row r="2" spans="1:9" ht="39" customHeight="1" x14ac:dyDescent="0.3">
      <c r="B2" s="115" t="s">
        <v>141</v>
      </c>
      <c r="C2" s="116"/>
      <c r="D2" s="116"/>
      <c r="E2" s="116"/>
      <c r="F2" s="115"/>
      <c r="G2" s="115"/>
      <c r="H2" s="30"/>
    </row>
    <row r="3" spans="1:9" ht="15.75" x14ac:dyDescent="0.25">
      <c r="A3" s="117" t="s">
        <v>0</v>
      </c>
      <c r="B3" s="126" t="s">
        <v>1</v>
      </c>
      <c r="C3" s="127" t="s">
        <v>2</v>
      </c>
      <c r="D3" s="127" t="s">
        <v>3</v>
      </c>
      <c r="E3" s="127" t="s">
        <v>4</v>
      </c>
      <c r="F3" s="128" t="s">
        <v>9</v>
      </c>
      <c r="G3" s="128"/>
      <c r="H3" s="109"/>
      <c r="I3" s="129" t="s">
        <v>5</v>
      </c>
    </row>
    <row r="4" spans="1:9" x14ac:dyDescent="0.25">
      <c r="A4" s="117"/>
      <c r="B4" s="126"/>
      <c r="C4" s="127"/>
      <c r="D4" s="127"/>
      <c r="E4" s="127"/>
      <c r="F4" s="130" t="s">
        <v>8</v>
      </c>
      <c r="G4" s="130" t="s">
        <v>6</v>
      </c>
      <c r="H4" s="130" t="s">
        <v>11</v>
      </c>
      <c r="I4" s="129"/>
    </row>
    <row r="5" spans="1:9" ht="96" customHeight="1" x14ac:dyDescent="0.25">
      <c r="A5" s="117"/>
      <c r="B5" s="126"/>
      <c r="C5" s="127"/>
      <c r="D5" s="127"/>
      <c r="E5" s="127"/>
      <c r="F5" s="130"/>
      <c r="G5" s="130"/>
      <c r="H5" s="130"/>
      <c r="I5" s="129"/>
    </row>
    <row r="6" spans="1:9" s="2" customFormat="1" ht="23.25" customHeight="1" x14ac:dyDescent="0.25">
      <c r="A6" s="108">
        <v>1</v>
      </c>
      <c r="B6" s="14" t="s">
        <v>12</v>
      </c>
      <c r="C6" s="75">
        <v>345</v>
      </c>
      <c r="D6" s="75">
        <v>11</v>
      </c>
      <c r="E6" s="75">
        <v>58</v>
      </c>
      <c r="F6" s="81">
        <v>67.518496999999996</v>
      </c>
      <c r="G6" s="81">
        <v>59.219757999999999</v>
      </c>
      <c r="H6" s="81">
        <v>8.2987389999999994</v>
      </c>
      <c r="I6" s="87">
        <v>0.87708940146550241</v>
      </c>
    </row>
    <row r="7" spans="1:9" s="2" customFormat="1" ht="23.25" customHeight="1" x14ac:dyDescent="0.25">
      <c r="A7" s="108">
        <v>2</v>
      </c>
      <c r="B7" s="14" t="s">
        <v>13</v>
      </c>
      <c r="C7" s="75">
        <v>146</v>
      </c>
      <c r="D7" s="75">
        <v>0</v>
      </c>
      <c r="E7" s="75">
        <v>14</v>
      </c>
      <c r="F7" s="81">
        <v>25.319168000000001</v>
      </c>
      <c r="G7" s="81">
        <v>19.619842999999999</v>
      </c>
      <c r="H7" s="81">
        <v>5.699325</v>
      </c>
      <c r="I7" s="87">
        <v>0.7749007695697655</v>
      </c>
    </row>
    <row r="8" spans="1:9" s="2" customFormat="1" ht="23.25" customHeight="1" x14ac:dyDescent="0.25">
      <c r="A8" s="108">
        <v>3</v>
      </c>
      <c r="B8" s="14" t="s">
        <v>14</v>
      </c>
      <c r="C8" s="75">
        <v>129</v>
      </c>
      <c r="D8" s="75">
        <v>2</v>
      </c>
      <c r="E8" s="75">
        <v>4</v>
      </c>
      <c r="F8" s="81">
        <v>42.907558999999999</v>
      </c>
      <c r="G8" s="81">
        <v>31.802842999999999</v>
      </c>
      <c r="H8" s="81">
        <v>11.104715000000001</v>
      </c>
      <c r="I8" s="87">
        <v>0.74119442846853811</v>
      </c>
    </row>
    <row r="9" spans="1:9" s="2" customFormat="1" ht="23.25" customHeight="1" x14ac:dyDescent="0.25">
      <c r="A9" s="108">
        <v>4</v>
      </c>
      <c r="B9" s="14" t="s">
        <v>15</v>
      </c>
      <c r="C9" s="75">
        <v>507</v>
      </c>
      <c r="D9" s="75">
        <v>10</v>
      </c>
      <c r="E9" s="75">
        <v>28</v>
      </c>
      <c r="F9" s="81">
        <v>137.55634899999998</v>
      </c>
      <c r="G9" s="81">
        <v>102.031222</v>
      </c>
      <c r="H9" s="81">
        <v>35.525126999999998</v>
      </c>
      <c r="I9" s="87">
        <v>0.7417412752485455</v>
      </c>
    </row>
    <row r="10" spans="1:9" s="2" customFormat="1" ht="23.25" customHeight="1" x14ac:dyDescent="0.25">
      <c r="A10" s="108">
        <v>4</v>
      </c>
      <c r="B10" s="14" t="s">
        <v>16</v>
      </c>
      <c r="C10" s="75">
        <v>74</v>
      </c>
      <c r="D10" s="75">
        <v>2</v>
      </c>
      <c r="E10" s="75">
        <v>5</v>
      </c>
      <c r="F10" s="81">
        <v>13.025812</v>
      </c>
      <c r="G10" s="81">
        <v>10.053677</v>
      </c>
      <c r="H10" s="81">
        <v>2.9721350000000002</v>
      </c>
      <c r="I10" s="87">
        <v>0.77182730129556698</v>
      </c>
    </row>
    <row r="11" spans="1:9" s="2" customFormat="1" ht="23.25" customHeight="1" x14ac:dyDescent="0.25">
      <c r="A11" s="108">
        <v>6</v>
      </c>
      <c r="B11" s="14" t="s">
        <v>17</v>
      </c>
      <c r="C11" s="75">
        <v>620</v>
      </c>
      <c r="D11" s="75">
        <v>3</v>
      </c>
      <c r="E11" s="75">
        <v>3</v>
      </c>
      <c r="F11" s="81">
        <v>277.66934200000003</v>
      </c>
      <c r="G11" s="81">
        <v>208.8604</v>
      </c>
      <c r="H11" s="81">
        <v>68.808942000000002</v>
      </c>
      <c r="I11" s="87">
        <v>0.75219107047177425</v>
      </c>
    </row>
    <row r="12" spans="1:9" s="2" customFormat="1" ht="23.25" customHeight="1" x14ac:dyDescent="0.25">
      <c r="A12" s="108">
        <v>7</v>
      </c>
      <c r="B12" s="14" t="s">
        <v>18</v>
      </c>
      <c r="C12" s="75">
        <v>45</v>
      </c>
      <c r="D12" s="75">
        <v>0</v>
      </c>
      <c r="E12" s="75">
        <v>0</v>
      </c>
      <c r="F12" s="81">
        <v>9.2541779999999996</v>
      </c>
      <c r="G12" s="81">
        <v>8.2758279999999989</v>
      </c>
      <c r="H12" s="81">
        <v>0.97835000000000005</v>
      </c>
      <c r="I12" s="87">
        <v>0.89428019835658001</v>
      </c>
    </row>
    <row r="13" spans="1:9" s="2" customFormat="1" ht="23.25" customHeight="1" x14ac:dyDescent="0.25">
      <c r="A13" s="108">
        <v>8</v>
      </c>
      <c r="B13" s="14" t="s">
        <v>19</v>
      </c>
      <c r="C13" s="75">
        <v>258</v>
      </c>
      <c r="D13" s="75">
        <v>0</v>
      </c>
      <c r="E13" s="75">
        <v>0</v>
      </c>
      <c r="F13" s="81">
        <v>40.080269999999999</v>
      </c>
      <c r="G13" s="81">
        <v>30.364646</v>
      </c>
      <c r="H13" s="81">
        <v>9.7156249999999993</v>
      </c>
      <c r="I13" s="87">
        <v>0.75759582479864684</v>
      </c>
    </row>
    <row r="14" spans="1:9" s="2" customFormat="1" ht="23.25" customHeight="1" x14ac:dyDescent="0.25">
      <c r="A14" s="108">
        <v>9</v>
      </c>
      <c r="B14" s="14" t="s">
        <v>20</v>
      </c>
      <c r="C14" s="75">
        <v>440</v>
      </c>
      <c r="D14" s="75">
        <v>2</v>
      </c>
      <c r="E14" s="75">
        <v>4</v>
      </c>
      <c r="F14" s="81">
        <v>193.32053200000001</v>
      </c>
      <c r="G14" s="81">
        <v>152.22169299999999</v>
      </c>
      <c r="H14" s="81">
        <v>41.098838999999998</v>
      </c>
      <c r="I14" s="87">
        <v>0.78740571969400053</v>
      </c>
    </row>
    <row r="15" spans="1:9" s="2" customFormat="1" ht="23.25" customHeight="1" x14ac:dyDescent="0.25">
      <c r="A15" s="108">
        <v>10</v>
      </c>
      <c r="B15" s="14" t="s">
        <v>21</v>
      </c>
      <c r="C15" s="75">
        <v>65</v>
      </c>
      <c r="D15" s="75">
        <v>0</v>
      </c>
      <c r="E15" s="75">
        <v>0</v>
      </c>
      <c r="F15" s="81">
        <v>18.927669999999999</v>
      </c>
      <c r="G15" s="81">
        <v>16.864558000000002</v>
      </c>
      <c r="H15" s="81">
        <v>2.063113</v>
      </c>
      <c r="I15" s="87">
        <v>0.8910001890832171</v>
      </c>
    </row>
    <row r="16" spans="1:9" s="2" customFormat="1" ht="23.25" customHeight="1" x14ac:dyDescent="0.25">
      <c r="A16" s="108">
        <v>11</v>
      </c>
      <c r="B16" s="14" t="s">
        <v>22</v>
      </c>
      <c r="C16" s="75">
        <v>294</v>
      </c>
      <c r="D16" s="75">
        <v>3</v>
      </c>
      <c r="E16" s="75">
        <v>3</v>
      </c>
      <c r="F16" s="81">
        <v>106.371994</v>
      </c>
      <c r="G16" s="81">
        <v>91.922631999999993</v>
      </c>
      <c r="H16" s="81">
        <v>14.449361000000001</v>
      </c>
      <c r="I16" s="87">
        <v>0.864161978466363</v>
      </c>
    </row>
    <row r="17" spans="1:9" s="2" customFormat="1" ht="23.25" customHeight="1" x14ac:dyDescent="0.25">
      <c r="A17" s="108">
        <v>12</v>
      </c>
      <c r="B17" s="14" t="s">
        <v>23</v>
      </c>
      <c r="C17" s="75">
        <v>38</v>
      </c>
      <c r="D17" s="75">
        <v>0</v>
      </c>
      <c r="E17" s="75">
        <v>0</v>
      </c>
      <c r="F17" s="81">
        <v>15.389537000000001</v>
      </c>
      <c r="G17" s="81">
        <v>13.253592000000001</v>
      </c>
      <c r="H17" s="81">
        <v>2.135945</v>
      </c>
      <c r="I17" s="87">
        <v>0.86120797129550986</v>
      </c>
    </row>
    <row r="18" spans="1:9" s="2" customFormat="1" ht="23.25" customHeight="1" x14ac:dyDescent="0.25">
      <c r="A18" s="108">
        <v>13</v>
      </c>
      <c r="B18" s="14" t="s">
        <v>24</v>
      </c>
      <c r="C18" s="75">
        <v>38</v>
      </c>
      <c r="D18" s="75">
        <v>0</v>
      </c>
      <c r="E18" s="75">
        <v>1</v>
      </c>
      <c r="F18" s="81">
        <v>12.326868000000001</v>
      </c>
      <c r="G18" s="81">
        <v>10.502353999999999</v>
      </c>
      <c r="H18" s="81">
        <v>1.8245150000000001</v>
      </c>
      <c r="I18" s="87">
        <v>0.85198879755754819</v>
      </c>
    </row>
    <row r="19" spans="1:9" s="2" customFormat="1" ht="23.25" customHeight="1" x14ac:dyDescent="0.25">
      <c r="A19" s="108">
        <v>14</v>
      </c>
      <c r="B19" s="14" t="s">
        <v>25</v>
      </c>
      <c r="C19" s="75">
        <v>358</v>
      </c>
      <c r="D19" s="75">
        <v>38</v>
      </c>
      <c r="E19" s="75">
        <v>5</v>
      </c>
      <c r="F19" s="81">
        <v>159.642653</v>
      </c>
      <c r="G19" s="81">
        <v>148.15204299999999</v>
      </c>
      <c r="H19" s="81">
        <v>11.49061</v>
      </c>
      <c r="I19" s="87">
        <v>0.92802293212499098</v>
      </c>
    </row>
    <row r="20" spans="1:9" s="2" customFormat="1" ht="23.25" customHeight="1" x14ac:dyDescent="0.25">
      <c r="A20" s="108">
        <v>15</v>
      </c>
      <c r="B20" s="14" t="s">
        <v>26</v>
      </c>
      <c r="C20" s="75">
        <v>167</v>
      </c>
      <c r="D20" s="75">
        <v>1</v>
      </c>
      <c r="E20" s="75">
        <v>0</v>
      </c>
      <c r="F20" s="81">
        <v>52.430982999999998</v>
      </c>
      <c r="G20" s="81">
        <v>41.079296999999997</v>
      </c>
      <c r="H20" s="81">
        <v>11.351685999999999</v>
      </c>
      <c r="I20" s="87">
        <v>0.78349278234351927</v>
      </c>
    </row>
    <row r="21" spans="1:9" s="2" customFormat="1" ht="23.25" customHeight="1" x14ac:dyDescent="0.25">
      <c r="A21" s="108">
        <v>16</v>
      </c>
      <c r="B21" s="14" t="s">
        <v>27</v>
      </c>
      <c r="C21" s="75">
        <v>418</v>
      </c>
      <c r="D21" s="75">
        <v>0</v>
      </c>
      <c r="E21" s="75">
        <v>2</v>
      </c>
      <c r="F21" s="81">
        <v>219.93373800000001</v>
      </c>
      <c r="G21" s="81">
        <v>178.530551</v>
      </c>
      <c r="H21" s="81">
        <v>41.403186999999996</v>
      </c>
      <c r="I21" s="87">
        <v>0.81174699560332297</v>
      </c>
    </row>
    <row r="22" spans="1:9" s="2" customFormat="1" ht="23.25" customHeight="1" x14ac:dyDescent="0.25">
      <c r="A22" s="108">
        <v>17</v>
      </c>
      <c r="B22" s="14" t="s">
        <v>28</v>
      </c>
      <c r="C22" s="75">
        <v>80</v>
      </c>
      <c r="D22" s="75">
        <v>0</v>
      </c>
      <c r="E22" s="75">
        <v>0</v>
      </c>
      <c r="F22" s="81">
        <v>23.519859</v>
      </c>
      <c r="G22" s="81">
        <v>21.892282999999999</v>
      </c>
      <c r="H22" s="81">
        <v>1.6275759999999999</v>
      </c>
      <c r="I22" s="87">
        <v>0.9307999212713769</v>
      </c>
    </row>
    <row r="23" spans="1:9" s="2" customFormat="1" ht="23.25" customHeight="1" x14ac:dyDescent="0.25">
      <c r="A23" s="108">
        <v>18</v>
      </c>
      <c r="B23" s="14" t="s">
        <v>29</v>
      </c>
      <c r="C23" s="75">
        <v>131</v>
      </c>
      <c r="D23" s="75">
        <v>0</v>
      </c>
      <c r="E23" s="75">
        <v>0</v>
      </c>
      <c r="F23" s="81">
        <v>11.559106</v>
      </c>
      <c r="G23" s="81">
        <v>9.0214050000000015</v>
      </c>
      <c r="H23" s="81">
        <v>2.5377010000000002</v>
      </c>
      <c r="I23" s="87">
        <v>0.78045869351775121</v>
      </c>
    </row>
    <row r="24" spans="1:9" s="2" customFormat="1" ht="23.25" customHeight="1" x14ac:dyDescent="0.25">
      <c r="A24" s="108">
        <v>19</v>
      </c>
      <c r="B24" s="14" t="s">
        <v>30</v>
      </c>
      <c r="C24" s="75">
        <v>144</v>
      </c>
      <c r="D24" s="75">
        <v>14</v>
      </c>
      <c r="E24" s="75">
        <v>1</v>
      </c>
      <c r="F24" s="81">
        <v>20.967946000000001</v>
      </c>
      <c r="G24" s="81">
        <v>15.338601000000001</v>
      </c>
      <c r="H24" s="81">
        <v>5.6293439999999997</v>
      </c>
      <c r="I24" s="87">
        <v>0.73152619168881283</v>
      </c>
    </row>
    <row r="25" spans="1:9" s="2" customFormat="1" ht="23.25" customHeight="1" x14ac:dyDescent="0.25">
      <c r="A25" s="108">
        <v>20</v>
      </c>
      <c r="B25" s="14" t="s">
        <v>31</v>
      </c>
      <c r="C25" s="75">
        <v>4</v>
      </c>
      <c r="D25" s="75">
        <v>0</v>
      </c>
      <c r="E25" s="75">
        <v>0</v>
      </c>
      <c r="F25" s="81">
        <v>0.46509500000000004</v>
      </c>
      <c r="G25" s="81">
        <v>0.39024400000000004</v>
      </c>
      <c r="H25" s="81">
        <v>7.4851000000000001E-2</v>
      </c>
      <c r="I25" s="87">
        <v>0.83906372678818897</v>
      </c>
    </row>
    <row r="26" spans="1:9" s="2" customFormat="1" ht="23.25" customHeight="1" x14ac:dyDescent="0.25">
      <c r="A26" s="108">
        <v>21</v>
      </c>
      <c r="B26" s="14" t="s">
        <v>32</v>
      </c>
      <c r="C26" s="75">
        <v>194</v>
      </c>
      <c r="D26" s="75">
        <v>14</v>
      </c>
      <c r="E26" s="75">
        <v>3</v>
      </c>
      <c r="F26" s="81">
        <v>45.032240999999999</v>
      </c>
      <c r="G26" s="81">
        <v>36.712401</v>
      </c>
      <c r="H26" s="81">
        <v>8.319840000000001</v>
      </c>
      <c r="I26" s="87">
        <v>0.81524703162295464</v>
      </c>
    </row>
    <row r="27" spans="1:9" s="2" customFormat="1" ht="23.25" customHeight="1" x14ac:dyDescent="0.25">
      <c r="A27" s="108">
        <v>22</v>
      </c>
      <c r="B27" s="14" t="s">
        <v>33</v>
      </c>
      <c r="C27" s="75">
        <v>115</v>
      </c>
      <c r="D27" s="75">
        <v>1</v>
      </c>
      <c r="E27" s="75">
        <v>0</v>
      </c>
      <c r="F27" s="81">
        <v>37.549716999999994</v>
      </c>
      <c r="G27" s="81">
        <v>32.404446</v>
      </c>
      <c r="H27" s="81">
        <v>5.1452710000000002</v>
      </c>
      <c r="I27" s="87">
        <v>0.86297442964365489</v>
      </c>
    </row>
    <row r="28" spans="1:9" s="2" customFormat="1" ht="23.25" customHeight="1" x14ac:dyDescent="0.25">
      <c r="A28" s="108">
        <v>23</v>
      </c>
      <c r="B28" s="14" t="s">
        <v>34</v>
      </c>
      <c r="C28" s="75">
        <v>5940</v>
      </c>
      <c r="D28" s="75">
        <v>466</v>
      </c>
      <c r="E28" s="75">
        <v>832</v>
      </c>
      <c r="F28" s="81">
        <v>4320.9527740000003</v>
      </c>
      <c r="G28" s="81">
        <v>3588.0968549999998</v>
      </c>
      <c r="H28" s="81">
        <v>732.85591899999997</v>
      </c>
      <c r="I28" s="87">
        <v>0.83039483247774126</v>
      </c>
    </row>
    <row r="29" spans="1:9" s="2" customFormat="1" ht="23.25" customHeight="1" x14ac:dyDescent="0.25">
      <c r="A29" s="108">
        <v>24</v>
      </c>
      <c r="B29" s="14" t="s">
        <v>35</v>
      </c>
      <c r="C29" s="75">
        <v>169</v>
      </c>
      <c r="D29" s="75">
        <v>51</v>
      </c>
      <c r="E29" s="75">
        <v>16</v>
      </c>
      <c r="F29" s="81">
        <v>73.561892</v>
      </c>
      <c r="G29" s="81">
        <v>50.515451999999996</v>
      </c>
      <c r="H29" s="81">
        <v>23.046439999999997</v>
      </c>
      <c r="I29" s="87">
        <v>0.68670680398573225</v>
      </c>
    </row>
    <row r="30" spans="1:9" s="2" customFormat="1" ht="23.25" customHeight="1" x14ac:dyDescent="0.25">
      <c r="A30" s="108">
        <v>25</v>
      </c>
      <c r="B30" s="14" t="s">
        <v>36</v>
      </c>
      <c r="C30" s="75">
        <v>140</v>
      </c>
      <c r="D30" s="75">
        <v>1</v>
      </c>
      <c r="E30" s="75">
        <v>0</v>
      </c>
      <c r="F30" s="81">
        <v>34.983794000000003</v>
      </c>
      <c r="G30" s="81">
        <v>29.767195000000001</v>
      </c>
      <c r="H30" s="81">
        <v>5.2165990000000004</v>
      </c>
      <c r="I30" s="87">
        <v>0.85088527034419315</v>
      </c>
    </row>
    <row r="31" spans="1:9" s="2" customFormat="1" ht="23.25" customHeight="1" x14ac:dyDescent="0.25">
      <c r="A31" s="108">
        <v>26</v>
      </c>
      <c r="B31" s="14" t="s">
        <v>37</v>
      </c>
      <c r="C31" s="75">
        <v>444</v>
      </c>
      <c r="D31" s="75">
        <v>1</v>
      </c>
      <c r="E31" s="75">
        <v>6</v>
      </c>
      <c r="F31" s="81">
        <v>112.677291</v>
      </c>
      <c r="G31" s="81">
        <v>95.063654999999997</v>
      </c>
      <c r="H31" s="81">
        <v>17.613636</v>
      </c>
      <c r="I31" s="87">
        <v>0.84368069369384735</v>
      </c>
    </row>
    <row r="32" spans="1:9" s="2" customFormat="1" ht="23.25" customHeight="1" x14ac:dyDescent="0.25">
      <c r="A32" s="108">
        <v>27</v>
      </c>
      <c r="B32" s="14" t="s">
        <v>38</v>
      </c>
      <c r="C32" s="75">
        <v>157</v>
      </c>
      <c r="D32" s="75">
        <v>0</v>
      </c>
      <c r="E32" s="75">
        <v>0</v>
      </c>
      <c r="F32" s="81">
        <v>27.446617</v>
      </c>
      <c r="G32" s="81">
        <v>24.140854999999998</v>
      </c>
      <c r="H32" s="81">
        <v>3.3057629999999998</v>
      </c>
      <c r="I32" s="87">
        <v>0.87955664984179782</v>
      </c>
    </row>
    <row r="33" spans="1:9" s="2" customFormat="1" ht="23.25" customHeight="1" x14ac:dyDescent="0.25">
      <c r="A33" s="108">
        <v>28</v>
      </c>
      <c r="B33" s="14" t="s">
        <v>39</v>
      </c>
      <c r="C33" s="75">
        <v>268</v>
      </c>
      <c r="D33" s="75">
        <v>1</v>
      </c>
      <c r="E33" s="75">
        <v>0</v>
      </c>
      <c r="F33" s="81">
        <v>41.313153</v>
      </c>
      <c r="G33" s="81">
        <v>34.809953999999998</v>
      </c>
      <c r="H33" s="81">
        <v>6.5031999999999996</v>
      </c>
      <c r="I33" s="87">
        <v>0.84258767451871441</v>
      </c>
    </row>
    <row r="34" spans="1:9" s="2" customFormat="1" ht="23.25" customHeight="1" x14ac:dyDescent="0.25">
      <c r="A34" s="108">
        <v>29</v>
      </c>
      <c r="B34" s="14" t="s">
        <v>40</v>
      </c>
      <c r="C34" s="75">
        <v>1402</v>
      </c>
      <c r="D34" s="75">
        <v>12</v>
      </c>
      <c r="E34" s="75">
        <v>15</v>
      </c>
      <c r="F34" s="81">
        <v>682.56988999999999</v>
      </c>
      <c r="G34" s="81">
        <v>580.69534299999998</v>
      </c>
      <c r="H34" s="81">
        <v>101.87454700000001</v>
      </c>
      <c r="I34" s="87">
        <v>0.85074854803236288</v>
      </c>
    </row>
    <row r="35" spans="1:9" s="2" customFormat="1" ht="23.25" customHeight="1" x14ac:dyDescent="0.25">
      <c r="A35" s="108">
        <v>30</v>
      </c>
      <c r="B35" s="14" t="s">
        <v>41</v>
      </c>
      <c r="C35" s="75">
        <v>315</v>
      </c>
      <c r="D35" s="75">
        <v>35</v>
      </c>
      <c r="E35" s="75">
        <v>2</v>
      </c>
      <c r="F35" s="81">
        <v>45.335954999999998</v>
      </c>
      <c r="G35" s="81">
        <v>40.108668999999999</v>
      </c>
      <c r="H35" s="81">
        <v>5.2272860000000003</v>
      </c>
      <c r="I35" s="87">
        <v>0.88469889460974838</v>
      </c>
    </row>
    <row r="36" spans="1:9" s="2" customFormat="1" ht="23.25" customHeight="1" x14ac:dyDescent="0.25">
      <c r="A36" s="108">
        <v>31</v>
      </c>
      <c r="B36" s="14" t="s">
        <v>42</v>
      </c>
      <c r="C36" s="75">
        <v>261</v>
      </c>
      <c r="D36" s="75">
        <v>0</v>
      </c>
      <c r="E36" s="75">
        <v>0</v>
      </c>
      <c r="F36" s="81">
        <v>92.510503</v>
      </c>
      <c r="G36" s="81">
        <v>79.794409000000002</v>
      </c>
      <c r="H36" s="81">
        <v>12.716094</v>
      </c>
      <c r="I36" s="87">
        <v>0.8625443177105494</v>
      </c>
    </row>
    <row r="37" spans="1:9" s="2" customFormat="1" ht="23.25" customHeight="1" x14ac:dyDescent="0.25">
      <c r="A37" s="108">
        <v>32</v>
      </c>
      <c r="B37" s="14" t="s">
        <v>43</v>
      </c>
      <c r="C37" s="75">
        <v>208</v>
      </c>
      <c r="D37" s="75">
        <v>0</v>
      </c>
      <c r="E37" s="75">
        <v>8</v>
      </c>
      <c r="F37" s="81">
        <v>137.477394</v>
      </c>
      <c r="G37" s="81">
        <v>126.888786</v>
      </c>
      <c r="H37" s="81">
        <v>10.588608000000001</v>
      </c>
      <c r="I37" s="87">
        <v>0.92297928194315049</v>
      </c>
    </row>
    <row r="38" spans="1:9" s="2" customFormat="1" ht="23.25" customHeight="1" x14ac:dyDescent="0.25">
      <c r="A38" s="108">
        <v>33</v>
      </c>
      <c r="B38" s="14" t="s">
        <v>44</v>
      </c>
      <c r="C38" s="75">
        <v>266</v>
      </c>
      <c r="D38" s="75">
        <v>3</v>
      </c>
      <c r="E38" s="75">
        <v>0</v>
      </c>
      <c r="F38" s="81">
        <v>96.949528000000001</v>
      </c>
      <c r="G38" s="81">
        <v>81.082424000000003</v>
      </c>
      <c r="H38" s="81">
        <v>15.867103999999999</v>
      </c>
      <c r="I38" s="87">
        <v>0.83633644861540912</v>
      </c>
    </row>
    <row r="39" spans="1:9" s="2" customFormat="1" ht="23.25" customHeight="1" x14ac:dyDescent="0.25">
      <c r="A39" s="108">
        <v>34</v>
      </c>
      <c r="B39" s="14" t="s">
        <v>45</v>
      </c>
      <c r="C39" s="75">
        <v>574</v>
      </c>
      <c r="D39" s="75">
        <v>7</v>
      </c>
      <c r="E39" s="75">
        <v>1</v>
      </c>
      <c r="F39" s="81">
        <v>240.79311100000001</v>
      </c>
      <c r="G39" s="81">
        <v>214.25752799999998</v>
      </c>
      <c r="H39" s="81">
        <v>26.535584</v>
      </c>
      <c r="I39" s="87">
        <v>0.88979923999217481</v>
      </c>
    </row>
    <row r="40" spans="1:9" s="2" customFormat="1" ht="23.25" customHeight="1" x14ac:dyDescent="0.25">
      <c r="A40" s="108">
        <v>35</v>
      </c>
      <c r="B40" s="14" t="s">
        <v>46</v>
      </c>
      <c r="C40" s="75">
        <v>287</v>
      </c>
      <c r="D40" s="75">
        <v>0</v>
      </c>
      <c r="E40" s="75">
        <v>0</v>
      </c>
      <c r="F40" s="81">
        <v>100.95270699999999</v>
      </c>
      <c r="G40" s="81">
        <v>60.277571999999999</v>
      </c>
      <c r="H40" s="81">
        <v>40.675135000000004</v>
      </c>
      <c r="I40" s="87">
        <v>0.59708722558902239</v>
      </c>
    </row>
    <row r="41" spans="1:9" s="2" customFormat="1" ht="23.25" customHeight="1" x14ac:dyDescent="0.25">
      <c r="A41" s="108">
        <v>36</v>
      </c>
      <c r="B41" s="14" t="s">
        <v>47</v>
      </c>
      <c r="C41" s="75">
        <v>346</v>
      </c>
      <c r="D41" s="75">
        <v>0</v>
      </c>
      <c r="E41" s="75">
        <v>2</v>
      </c>
      <c r="F41" s="81">
        <v>93.468463</v>
      </c>
      <c r="G41" s="81">
        <v>76.145913000000007</v>
      </c>
      <c r="H41" s="81">
        <v>17.322548999999999</v>
      </c>
      <c r="I41" s="87">
        <v>0.81466958316700711</v>
      </c>
    </row>
    <row r="42" spans="1:9" s="2" customFormat="1" ht="23.25" customHeight="1" x14ac:dyDescent="0.25">
      <c r="A42" s="108">
        <v>37</v>
      </c>
      <c r="B42" s="14" t="s">
        <v>48</v>
      </c>
      <c r="C42" s="75">
        <v>101</v>
      </c>
      <c r="D42" s="75">
        <v>5</v>
      </c>
      <c r="E42" s="75">
        <v>2</v>
      </c>
      <c r="F42" s="81">
        <v>14.765728999999999</v>
      </c>
      <c r="G42" s="81">
        <v>12.39892</v>
      </c>
      <c r="H42" s="81">
        <v>2.3668090000000004</v>
      </c>
      <c r="I42" s="87">
        <v>0.83970930847413161</v>
      </c>
    </row>
    <row r="43" spans="1:9" s="2" customFormat="1" ht="23.25" customHeight="1" x14ac:dyDescent="0.25">
      <c r="A43" s="108">
        <v>38</v>
      </c>
      <c r="B43" s="14" t="s">
        <v>49</v>
      </c>
      <c r="C43" s="75">
        <v>369</v>
      </c>
      <c r="D43" s="75">
        <v>1</v>
      </c>
      <c r="E43" s="75">
        <v>26</v>
      </c>
      <c r="F43" s="81">
        <v>118.50795100000001</v>
      </c>
      <c r="G43" s="81">
        <v>99.760976999999997</v>
      </c>
      <c r="H43" s="81">
        <v>18.746973999999998</v>
      </c>
      <c r="I43" s="87">
        <v>0.84180829899810161</v>
      </c>
    </row>
    <row r="44" spans="1:9" s="2" customFormat="1" ht="23.25" customHeight="1" x14ac:dyDescent="0.25">
      <c r="A44" s="108">
        <v>39</v>
      </c>
      <c r="B44" s="14" t="s">
        <v>50</v>
      </c>
      <c r="C44" s="75">
        <v>456</v>
      </c>
      <c r="D44" s="75">
        <v>4</v>
      </c>
      <c r="E44" s="75">
        <v>0</v>
      </c>
      <c r="F44" s="81">
        <v>219.007294</v>
      </c>
      <c r="G44" s="81">
        <v>182.78641399999998</v>
      </c>
      <c r="H44" s="81">
        <v>36.220879999999994</v>
      </c>
      <c r="I44" s="87">
        <v>0.83461336272847919</v>
      </c>
    </row>
    <row r="45" spans="1:9" s="2" customFormat="1" ht="23.25" customHeight="1" x14ac:dyDescent="0.25">
      <c r="A45" s="108">
        <v>40</v>
      </c>
      <c r="B45" s="14" t="s">
        <v>51</v>
      </c>
      <c r="C45" s="75">
        <v>138</v>
      </c>
      <c r="D45" s="75">
        <v>0</v>
      </c>
      <c r="E45" s="75">
        <v>0</v>
      </c>
      <c r="F45" s="81">
        <v>38.940135999999995</v>
      </c>
      <c r="G45" s="81">
        <v>33.463971000000001</v>
      </c>
      <c r="H45" s="81">
        <v>5.4761649999999999</v>
      </c>
      <c r="I45" s="87">
        <v>0.85936964781854741</v>
      </c>
    </row>
    <row r="46" spans="1:9" s="2" customFormat="1" ht="23.25" customHeight="1" x14ac:dyDescent="0.25">
      <c r="A46" s="108">
        <v>41</v>
      </c>
      <c r="B46" s="14" t="s">
        <v>52</v>
      </c>
      <c r="C46" s="75">
        <v>32</v>
      </c>
      <c r="D46" s="75">
        <v>0</v>
      </c>
      <c r="E46" s="75">
        <v>1</v>
      </c>
      <c r="F46" s="81">
        <v>5.0777839999999994</v>
      </c>
      <c r="G46" s="81">
        <v>4.3767490000000002</v>
      </c>
      <c r="H46" s="81">
        <v>0.70103499999999996</v>
      </c>
      <c r="I46" s="87">
        <v>0.86194075738843645</v>
      </c>
    </row>
    <row r="47" spans="1:9" s="2" customFormat="1" ht="23.25" customHeight="1" x14ac:dyDescent="0.25">
      <c r="A47" s="108">
        <v>42</v>
      </c>
      <c r="B47" s="14" t="s">
        <v>53</v>
      </c>
      <c r="C47" s="75">
        <v>304</v>
      </c>
      <c r="D47" s="75">
        <v>0</v>
      </c>
      <c r="E47" s="75">
        <v>13</v>
      </c>
      <c r="F47" s="81">
        <v>105.37889800000001</v>
      </c>
      <c r="G47" s="81">
        <v>92.233412999999999</v>
      </c>
      <c r="H47" s="81">
        <v>13.145485000000001</v>
      </c>
      <c r="I47" s="87">
        <v>0.8752550509163558</v>
      </c>
    </row>
    <row r="48" spans="1:9" s="2" customFormat="1" ht="23.25" customHeight="1" x14ac:dyDescent="0.25">
      <c r="A48" s="108">
        <v>43</v>
      </c>
      <c r="B48" s="14" t="s">
        <v>54</v>
      </c>
      <c r="C48" s="75">
        <v>265</v>
      </c>
      <c r="D48" s="75">
        <v>1</v>
      </c>
      <c r="E48" s="75">
        <v>0</v>
      </c>
      <c r="F48" s="81">
        <v>112.147255</v>
      </c>
      <c r="G48" s="81">
        <v>71.675629999999998</v>
      </c>
      <c r="H48" s="81">
        <v>40.471625000000003</v>
      </c>
      <c r="I48" s="87">
        <v>0.63912067986174215</v>
      </c>
    </row>
    <row r="49" spans="1:9" s="2" customFormat="1" ht="23.25" customHeight="1" x14ac:dyDescent="0.25">
      <c r="A49" s="108">
        <v>44</v>
      </c>
      <c r="B49" s="14" t="s">
        <v>55</v>
      </c>
      <c r="C49" s="75">
        <v>2114</v>
      </c>
      <c r="D49" s="75">
        <v>154</v>
      </c>
      <c r="E49" s="75">
        <v>143</v>
      </c>
      <c r="F49" s="81">
        <v>1192.088221</v>
      </c>
      <c r="G49" s="81">
        <v>918.14796100000001</v>
      </c>
      <c r="H49" s="81">
        <v>273.94026000000002</v>
      </c>
      <c r="I49" s="87">
        <v>0.77020135290816694</v>
      </c>
    </row>
    <row r="50" spans="1:9" s="2" customFormat="1" ht="23.25" customHeight="1" x14ac:dyDescent="0.25">
      <c r="A50" s="108">
        <v>45</v>
      </c>
      <c r="B50" s="14" t="s">
        <v>56</v>
      </c>
      <c r="C50" s="75">
        <v>133</v>
      </c>
      <c r="D50" s="75">
        <v>0</v>
      </c>
      <c r="E50" s="75">
        <v>0</v>
      </c>
      <c r="F50" s="81">
        <v>47.245019999999997</v>
      </c>
      <c r="G50" s="81">
        <v>40.252504000000002</v>
      </c>
      <c r="H50" s="81">
        <v>6.9925159999999993</v>
      </c>
      <c r="I50" s="87">
        <v>0.85199465198165025</v>
      </c>
    </row>
    <row r="51" spans="1:9" s="2" customFormat="1" ht="23.25" customHeight="1" x14ac:dyDescent="0.25">
      <c r="A51" s="108">
        <v>46</v>
      </c>
      <c r="B51" s="14" t="s">
        <v>57</v>
      </c>
      <c r="C51" s="75">
        <v>156</v>
      </c>
      <c r="D51" s="75">
        <v>0</v>
      </c>
      <c r="E51" s="75">
        <v>0</v>
      </c>
      <c r="F51" s="81">
        <v>31.380682</v>
      </c>
      <c r="G51" s="81">
        <v>25.917951000000002</v>
      </c>
      <c r="H51" s="81">
        <v>5.4627309999999998</v>
      </c>
      <c r="I51" s="87">
        <v>0.82592057217107706</v>
      </c>
    </row>
    <row r="52" spans="1:9" s="2" customFormat="1" ht="23.25" customHeight="1" x14ac:dyDescent="0.25">
      <c r="A52" s="108">
        <v>47</v>
      </c>
      <c r="B52" s="14" t="s">
        <v>58</v>
      </c>
      <c r="C52" s="75">
        <v>728</v>
      </c>
      <c r="D52" s="75">
        <v>2</v>
      </c>
      <c r="E52" s="75">
        <v>0</v>
      </c>
      <c r="F52" s="81">
        <v>437.81276700000001</v>
      </c>
      <c r="G52" s="81">
        <v>398.21435200000002</v>
      </c>
      <c r="H52" s="81">
        <v>39.598415000000003</v>
      </c>
      <c r="I52" s="87">
        <v>0.90955399645399615</v>
      </c>
    </row>
    <row r="53" spans="1:9" s="2" customFormat="1" ht="23.25" customHeight="1" x14ac:dyDescent="0.25">
      <c r="A53" s="108">
        <v>48</v>
      </c>
      <c r="B53" s="14" t="s">
        <v>59</v>
      </c>
      <c r="C53" s="75">
        <v>13</v>
      </c>
      <c r="D53" s="75">
        <v>0</v>
      </c>
      <c r="E53" s="75">
        <v>0</v>
      </c>
      <c r="F53" s="81">
        <v>8.2182569999999995</v>
      </c>
      <c r="G53" s="81">
        <v>5.546608</v>
      </c>
      <c r="H53" s="81">
        <v>2.6716480000000002</v>
      </c>
      <c r="I53" s="87">
        <v>0.67491300378650565</v>
      </c>
    </row>
    <row r="54" spans="1:9" s="2" customFormat="1" ht="23.25" customHeight="1" x14ac:dyDescent="0.25">
      <c r="A54" s="108">
        <v>49</v>
      </c>
      <c r="B54" s="14" t="s">
        <v>60</v>
      </c>
      <c r="C54" s="75">
        <v>1108</v>
      </c>
      <c r="D54" s="75">
        <v>0</v>
      </c>
      <c r="E54" s="75">
        <v>4</v>
      </c>
      <c r="F54" s="81">
        <v>528.56356700000003</v>
      </c>
      <c r="G54" s="81">
        <v>454.607055</v>
      </c>
      <c r="H54" s="81">
        <v>73.956512000000004</v>
      </c>
      <c r="I54" s="87">
        <v>0.86008019313762873</v>
      </c>
    </row>
    <row r="55" spans="1:9" s="2" customFormat="1" ht="23.25" customHeight="1" x14ac:dyDescent="0.25">
      <c r="A55" s="108">
        <v>50</v>
      </c>
      <c r="B55" s="14" t="s">
        <v>61</v>
      </c>
      <c r="C55" s="75">
        <v>427</v>
      </c>
      <c r="D55" s="75">
        <v>2</v>
      </c>
      <c r="E55" s="75">
        <v>3</v>
      </c>
      <c r="F55" s="81">
        <v>236.969641</v>
      </c>
      <c r="G55" s="81">
        <v>209.62270000000001</v>
      </c>
      <c r="H55" s="81">
        <v>27.34694</v>
      </c>
      <c r="I55" s="87">
        <v>0.88459728265471804</v>
      </c>
    </row>
    <row r="56" spans="1:9" s="2" customFormat="1" ht="23.25" customHeight="1" x14ac:dyDescent="0.25">
      <c r="A56" s="108">
        <v>51</v>
      </c>
      <c r="B56" s="14" t="s">
        <v>62</v>
      </c>
      <c r="C56" s="75">
        <v>126</v>
      </c>
      <c r="D56" s="75">
        <v>0</v>
      </c>
      <c r="E56" s="75">
        <v>0</v>
      </c>
      <c r="F56" s="81">
        <v>20.707636999999998</v>
      </c>
      <c r="G56" s="81">
        <v>18.555149</v>
      </c>
      <c r="H56" s="81">
        <v>2.152488</v>
      </c>
      <c r="I56" s="87">
        <v>0.89605343556482553</v>
      </c>
    </row>
    <row r="57" spans="1:9" s="2" customFormat="1" ht="23.25" customHeight="1" x14ac:dyDescent="0.25">
      <c r="A57" s="108">
        <v>52</v>
      </c>
      <c r="B57" s="14" t="s">
        <v>63</v>
      </c>
      <c r="C57" s="75">
        <v>413</v>
      </c>
      <c r="D57" s="75">
        <v>31</v>
      </c>
      <c r="E57" s="75">
        <v>12</v>
      </c>
      <c r="F57" s="81">
        <v>180.41496799999999</v>
      </c>
      <c r="G57" s="81">
        <v>153.868819</v>
      </c>
      <c r="H57" s="81">
        <v>26.546150000000001</v>
      </c>
      <c r="I57" s="87">
        <v>0.85286060297244237</v>
      </c>
    </row>
    <row r="58" spans="1:9" s="2" customFormat="1" ht="23.25" customHeight="1" x14ac:dyDescent="0.25">
      <c r="A58" s="108">
        <v>53</v>
      </c>
      <c r="B58" s="14" t="s">
        <v>64</v>
      </c>
      <c r="C58" s="75">
        <v>280</v>
      </c>
      <c r="D58" s="75">
        <v>15</v>
      </c>
      <c r="E58" s="75">
        <v>1</v>
      </c>
      <c r="F58" s="81">
        <v>112.508021</v>
      </c>
      <c r="G58" s="81">
        <v>99.174333000000004</v>
      </c>
      <c r="H58" s="81">
        <v>13.333688</v>
      </c>
      <c r="I58" s="87">
        <v>0.88148677910388296</v>
      </c>
    </row>
    <row r="59" spans="1:9" s="2" customFormat="1" ht="23.25" customHeight="1" x14ac:dyDescent="0.25">
      <c r="A59" s="108">
        <v>54</v>
      </c>
      <c r="B59" s="14" t="s">
        <v>65</v>
      </c>
      <c r="C59" s="75">
        <v>68</v>
      </c>
      <c r="D59" s="75">
        <v>9</v>
      </c>
      <c r="E59" s="75">
        <v>7</v>
      </c>
      <c r="F59" s="81">
        <v>55.165892999999997</v>
      </c>
      <c r="G59" s="81">
        <v>47.708313000000004</v>
      </c>
      <c r="H59" s="81">
        <v>7.4575800000000001</v>
      </c>
      <c r="I59" s="87">
        <v>0.86481538438315664</v>
      </c>
    </row>
    <row r="60" spans="1:9" s="2" customFormat="1" ht="23.25" customHeight="1" x14ac:dyDescent="0.25">
      <c r="A60" s="108">
        <v>55</v>
      </c>
      <c r="B60" s="92" t="s">
        <v>66</v>
      </c>
      <c r="C60" s="75">
        <v>40</v>
      </c>
      <c r="D60" s="75">
        <v>0</v>
      </c>
      <c r="E60" s="75">
        <v>0</v>
      </c>
      <c r="F60" s="81">
        <v>23.77956</v>
      </c>
      <c r="G60" s="81">
        <v>21.304352999999999</v>
      </c>
      <c r="H60" s="81">
        <v>2.4752069999999997</v>
      </c>
      <c r="I60" s="87">
        <v>0.89591031360603002</v>
      </c>
    </row>
    <row r="61" spans="1:9" s="2" customFormat="1" ht="23.25" customHeight="1" x14ac:dyDescent="0.25">
      <c r="A61" s="108">
        <v>56</v>
      </c>
      <c r="B61" s="14" t="s">
        <v>67</v>
      </c>
      <c r="C61" s="75">
        <v>413</v>
      </c>
      <c r="D61" s="75">
        <v>0</v>
      </c>
      <c r="E61" s="75">
        <v>1</v>
      </c>
      <c r="F61" s="81">
        <v>178.10901999999999</v>
      </c>
      <c r="G61" s="81">
        <v>138.018462</v>
      </c>
      <c r="H61" s="81">
        <v>40.090557999999994</v>
      </c>
      <c r="I61" s="87">
        <v>0.77491000526789755</v>
      </c>
    </row>
    <row r="62" spans="1:9" s="2" customFormat="1" ht="23.25" customHeight="1" x14ac:dyDescent="0.25">
      <c r="A62" s="108">
        <v>57</v>
      </c>
      <c r="B62" s="14" t="s">
        <v>68</v>
      </c>
      <c r="C62" s="75">
        <v>741</v>
      </c>
      <c r="D62" s="75">
        <v>6</v>
      </c>
      <c r="E62" s="75">
        <v>49</v>
      </c>
      <c r="F62" s="81">
        <v>227.333078</v>
      </c>
      <c r="G62" s="81">
        <v>195.70379399999999</v>
      </c>
      <c r="H62" s="81">
        <v>31.629283999999998</v>
      </c>
      <c r="I62" s="87">
        <v>0.86086809679666332</v>
      </c>
    </row>
    <row r="63" spans="1:9" s="2" customFormat="1" ht="23.25" customHeight="1" x14ac:dyDescent="0.25">
      <c r="A63" s="108">
        <v>58</v>
      </c>
      <c r="B63" s="14" t="s">
        <v>69</v>
      </c>
      <c r="C63" s="75">
        <v>124</v>
      </c>
      <c r="D63" s="75">
        <v>1</v>
      </c>
      <c r="E63" s="75">
        <v>0</v>
      </c>
      <c r="F63" s="81">
        <v>13.823722</v>
      </c>
      <c r="G63" s="81">
        <v>12.365287</v>
      </c>
      <c r="H63" s="81">
        <v>1.4584349999999999</v>
      </c>
      <c r="I63" s="87">
        <v>0.8944976473093722</v>
      </c>
    </row>
    <row r="64" spans="1:9" s="2" customFormat="1" ht="23.25" customHeight="1" x14ac:dyDescent="0.25">
      <c r="A64" s="108">
        <v>59</v>
      </c>
      <c r="B64" s="14" t="s">
        <v>70</v>
      </c>
      <c r="C64" s="75">
        <v>159</v>
      </c>
      <c r="D64" s="75">
        <v>4</v>
      </c>
      <c r="E64" s="75">
        <v>7</v>
      </c>
      <c r="F64" s="81">
        <v>65.232828999999995</v>
      </c>
      <c r="G64" s="81">
        <v>57.677707999999996</v>
      </c>
      <c r="H64" s="81">
        <v>7.5551209999999998</v>
      </c>
      <c r="I64" s="87">
        <v>0.88418222778728928</v>
      </c>
    </row>
    <row r="65" spans="1:9" s="2" customFormat="1" ht="23.25" customHeight="1" x14ac:dyDescent="0.25">
      <c r="A65" s="108">
        <v>60</v>
      </c>
      <c r="B65" s="14" t="s">
        <v>71</v>
      </c>
      <c r="C65" s="75">
        <v>14</v>
      </c>
      <c r="D65" s="75">
        <v>0</v>
      </c>
      <c r="E65" s="75">
        <v>0</v>
      </c>
      <c r="F65" s="81">
        <v>1.9383569999999999</v>
      </c>
      <c r="G65" s="81">
        <v>1.8250950000000001</v>
      </c>
      <c r="H65" s="81">
        <v>0.113262</v>
      </c>
      <c r="I65" s="87">
        <v>0.94156803929982846</v>
      </c>
    </row>
    <row r="66" spans="1:9" s="2" customFormat="1" ht="23.25" customHeight="1" x14ac:dyDescent="0.25">
      <c r="A66" s="108">
        <v>61</v>
      </c>
      <c r="B66" s="14" t="s">
        <v>72</v>
      </c>
      <c r="C66" s="75">
        <v>397</v>
      </c>
      <c r="D66" s="75">
        <v>2</v>
      </c>
      <c r="E66" s="75">
        <v>1</v>
      </c>
      <c r="F66" s="81">
        <v>132.37192999999999</v>
      </c>
      <c r="G66" s="81">
        <v>118.49494199999999</v>
      </c>
      <c r="H66" s="81">
        <v>13.876987999999999</v>
      </c>
      <c r="I66" s="87">
        <v>0.895166683738161</v>
      </c>
    </row>
    <row r="67" spans="1:9" s="2" customFormat="1" ht="23.25" customHeight="1" x14ac:dyDescent="0.25">
      <c r="A67" s="108">
        <v>62</v>
      </c>
      <c r="B67" s="14" t="s">
        <v>73</v>
      </c>
      <c r="C67" s="75">
        <v>392</v>
      </c>
      <c r="D67" s="75">
        <v>4</v>
      </c>
      <c r="E67" s="75">
        <v>9</v>
      </c>
      <c r="F67" s="81">
        <v>102.861919</v>
      </c>
      <c r="G67" s="81">
        <v>82.580501999999996</v>
      </c>
      <c r="H67" s="81">
        <v>20.281417000000001</v>
      </c>
      <c r="I67" s="87">
        <v>0.80282871627632191</v>
      </c>
    </row>
    <row r="68" spans="1:9" s="2" customFormat="1" ht="23.25" customHeight="1" x14ac:dyDescent="0.25">
      <c r="A68" s="108">
        <v>63</v>
      </c>
      <c r="B68" s="14" t="s">
        <v>74</v>
      </c>
      <c r="C68" s="75">
        <v>409</v>
      </c>
      <c r="D68" s="75">
        <v>3</v>
      </c>
      <c r="E68" s="75">
        <v>10</v>
      </c>
      <c r="F68" s="81">
        <v>65.878214000000014</v>
      </c>
      <c r="G68" s="81">
        <v>55.843267999999995</v>
      </c>
      <c r="H68" s="81">
        <v>10.034946</v>
      </c>
      <c r="I68" s="87">
        <v>0.84767427927036809</v>
      </c>
    </row>
    <row r="69" spans="1:9" s="2" customFormat="1" ht="23.25" customHeight="1" x14ac:dyDescent="0.25">
      <c r="A69" s="108">
        <v>64</v>
      </c>
      <c r="B69" s="14" t="s">
        <v>75</v>
      </c>
      <c r="C69" s="75">
        <v>361</v>
      </c>
      <c r="D69" s="75">
        <v>13</v>
      </c>
      <c r="E69" s="75">
        <v>0</v>
      </c>
      <c r="F69" s="81">
        <v>63.612963999999998</v>
      </c>
      <c r="G69" s="81">
        <v>52.891716000000002</v>
      </c>
      <c r="H69" s="81">
        <v>10.721247999999999</v>
      </c>
      <c r="I69" s="87">
        <v>0.83146127171118678</v>
      </c>
    </row>
    <row r="70" spans="1:9" s="2" customFormat="1" ht="23.25" customHeight="1" x14ac:dyDescent="0.25">
      <c r="A70" s="108">
        <v>65</v>
      </c>
      <c r="B70" s="14" t="s">
        <v>76</v>
      </c>
      <c r="C70" s="75">
        <v>80</v>
      </c>
      <c r="D70" s="75">
        <v>0</v>
      </c>
      <c r="E70" s="75">
        <v>0</v>
      </c>
      <c r="F70" s="81">
        <v>13.844756</v>
      </c>
      <c r="G70" s="81">
        <v>10.46167</v>
      </c>
      <c r="H70" s="81">
        <v>3.3830859999999996</v>
      </c>
      <c r="I70" s="87">
        <v>0.75564134163034835</v>
      </c>
    </row>
    <row r="71" spans="1:9" s="2" customFormat="1" ht="23.25" customHeight="1" x14ac:dyDescent="0.25">
      <c r="A71" s="108">
        <v>66</v>
      </c>
      <c r="B71" s="14" t="s">
        <v>77</v>
      </c>
      <c r="C71" s="75">
        <v>123</v>
      </c>
      <c r="D71" s="75">
        <v>0</v>
      </c>
      <c r="E71" s="75">
        <v>0</v>
      </c>
      <c r="F71" s="81">
        <v>45.096413999999996</v>
      </c>
      <c r="G71" s="81">
        <v>41.093580000000003</v>
      </c>
      <c r="H71" s="81">
        <v>4.0028350000000001</v>
      </c>
      <c r="I71" s="87">
        <v>0.91123829211923757</v>
      </c>
    </row>
    <row r="72" spans="1:9" s="2" customFormat="1" ht="23.25" customHeight="1" x14ac:dyDescent="0.25">
      <c r="A72" s="108">
        <v>67</v>
      </c>
      <c r="B72" s="14" t="s">
        <v>78</v>
      </c>
      <c r="C72" s="75">
        <v>19</v>
      </c>
      <c r="D72" s="75">
        <v>0</v>
      </c>
      <c r="E72" s="75">
        <v>0</v>
      </c>
      <c r="F72" s="81">
        <v>6.9147129999999999</v>
      </c>
      <c r="G72" s="81">
        <v>6.7961749999999999</v>
      </c>
      <c r="H72" s="81">
        <v>0.11853799999999999</v>
      </c>
      <c r="I72" s="87">
        <v>0.98285717932792338</v>
      </c>
    </row>
    <row r="73" spans="1:9" s="2" customFormat="1" ht="23.25" customHeight="1" x14ac:dyDescent="0.25">
      <c r="A73" s="108">
        <v>68</v>
      </c>
      <c r="B73" s="14" t="s">
        <v>79</v>
      </c>
      <c r="C73" s="75">
        <v>60</v>
      </c>
      <c r="D73" s="75">
        <v>0</v>
      </c>
      <c r="E73" s="75">
        <v>0</v>
      </c>
      <c r="F73" s="81">
        <v>8.1403230000000004</v>
      </c>
      <c r="G73" s="81">
        <v>6.7466940000000006</v>
      </c>
      <c r="H73" s="81">
        <v>1.393629</v>
      </c>
      <c r="I73" s="87">
        <v>0.82879931402841744</v>
      </c>
    </row>
    <row r="74" spans="1:9" s="2" customFormat="1" ht="23.25" customHeight="1" x14ac:dyDescent="0.25">
      <c r="A74" s="8"/>
      <c r="B74" s="15" t="s">
        <v>80</v>
      </c>
      <c r="C74" s="78">
        <v>62</v>
      </c>
      <c r="D74" s="78">
        <v>1</v>
      </c>
      <c r="E74" s="78">
        <v>0</v>
      </c>
      <c r="F74" s="82">
        <v>10.605336999999999</v>
      </c>
      <c r="G74" s="82">
        <v>9.5252819999999989</v>
      </c>
      <c r="H74" s="82">
        <v>1.0800549999999998</v>
      </c>
      <c r="I74" s="90">
        <v>0.89815929470228051</v>
      </c>
    </row>
    <row r="75" spans="1:9" s="2" customFormat="1" ht="23.25" customHeight="1" x14ac:dyDescent="0.25">
      <c r="A75" s="108">
        <v>69</v>
      </c>
      <c r="B75" s="16" t="s">
        <v>81</v>
      </c>
      <c r="C75" s="75">
        <v>4</v>
      </c>
      <c r="D75" s="75">
        <v>0</v>
      </c>
      <c r="E75" s="75">
        <v>0</v>
      </c>
      <c r="F75" s="81">
        <v>0.54872100000000001</v>
      </c>
      <c r="G75" s="81">
        <v>0.53914800000000007</v>
      </c>
      <c r="H75" s="81">
        <v>9.5729999999999999E-3</v>
      </c>
      <c r="I75" s="87">
        <v>0.98255483945352395</v>
      </c>
    </row>
    <row r="76" spans="1:9" s="2" customFormat="1" ht="23.25" customHeight="1" x14ac:dyDescent="0.25">
      <c r="A76" s="108">
        <v>70</v>
      </c>
      <c r="B76" s="16" t="s">
        <v>82</v>
      </c>
      <c r="C76" s="75">
        <v>52</v>
      </c>
      <c r="D76" s="75">
        <v>1</v>
      </c>
      <c r="E76" s="75">
        <v>0</v>
      </c>
      <c r="F76" s="81">
        <v>9.2103529999999996</v>
      </c>
      <c r="G76" s="81">
        <v>8.275817</v>
      </c>
      <c r="H76" s="81">
        <v>0.93453599999999992</v>
      </c>
      <c r="I76" s="87">
        <v>0.89853414553638056</v>
      </c>
    </row>
    <row r="77" spans="1:9" s="2" customFormat="1" ht="23.25" customHeight="1" x14ac:dyDescent="0.25">
      <c r="A77" s="108">
        <v>71</v>
      </c>
      <c r="B77" s="16" t="s">
        <v>83</v>
      </c>
      <c r="C77" s="75">
        <v>6</v>
      </c>
      <c r="D77" s="75">
        <v>0</v>
      </c>
      <c r="E77" s="75">
        <v>0</v>
      </c>
      <c r="F77" s="81">
        <v>0.84626299999999999</v>
      </c>
      <c r="G77" s="81">
        <v>0.71031699999999998</v>
      </c>
      <c r="H77" s="81">
        <v>0.13594600000000001</v>
      </c>
      <c r="I77" s="87">
        <v>0.83935753986742989</v>
      </c>
    </row>
    <row r="78" spans="1:9" s="2" customFormat="1" ht="23.25" customHeight="1" x14ac:dyDescent="0.25">
      <c r="A78" s="8"/>
      <c r="B78" s="15" t="s">
        <v>84</v>
      </c>
      <c r="C78" s="78">
        <v>74</v>
      </c>
      <c r="D78" s="78">
        <v>21</v>
      </c>
      <c r="E78" s="78">
        <v>13</v>
      </c>
      <c r="F78" s="82">
        <v>10.086337</v>
      </c>
      <c r="G78" s="82">
        <v>8.5779460000000007</v>
      </c>
      <c r="H78" s="82">
        <v>1.5083900000000001</v>
      </c>
      <c r="I78" s="90">
        <v>0.85045205211763208</v>
      </c>
    </row>
    <row r="79" spans="1:9" s="2" customFormat="1" ht="23.25" customHeight="1" x14ac:dyDescent="0.25">
      <c r="A79" s="108">
        <v>72</v>
      </c>
      <c r="B79" s="16" t="s">
        <v>85</v>
      </c>
      <c r="C79" s="75">
        <v>13</v>
      </c>
      <c r="D79" s="75">
        <v>0</v>
      </c>
      <c r="E79" s="75">
        <v>0</v>
      </c>
      <c r="F79" s="81">
        <v>1.6645509999999999</v>
      </c>
      <c r="G79" s="81">
        <v>1.4152819999999999</v>
      </c>
      <c r="H79" s="81">
        <v>0.24926900000000002</v>
      </c>
      <c r="I79" s="87">
        <v>0.85024840299816407</v>
      </c>
    </row>
    <row r="80" spans="1:9" s="2" customFormat="1" ht="23.25" customHeight="1" x14ac:dyDescent="0.25">
      <c r="A80" s="108">
        <v>73</v>
      </c>
      <c r="B80" s="16" t="s">
        <v>86</v>
      </c>
      <c r="C80" s="75">
        <v>18</v>
      </c>
      <c r="D80" s="75">
        <v>0</v>
      </c>
      <c r="E80" s="75">
        <v>0</v>
      </c>
      <c r="F80" s="81">
        <v>2.8569059999999999</v>
      </c>
      <c r="G80" s="81">
        <v>2.3825659999999997</v>
      </c>
      <c r="H80" s="81">
        <v>0.47433900000000001</v>
      </c>
      <c r="I80" s="87">
        <v>0.83396743418070174</v>
      </c>
    </row>
    <row r="81" spans="1:9" s="2" customFormat="1" ht="23.25" customHeight="1" x14ac:dyDescent="0.25">
      <c r="A81" s="108">
        <v>74</v>
      </c>
      <c r="B81" s="16" t="s">
        <v>87</v>
      </c>
      <c r="C81" s="75">
        <v>27</v>
      </c>
      <c r="D81" s="75">
        <v>0</v>
      </c>
      <c r="E81" s="75">
        <v>13</v>
      </c>
      <c r="F81" s="81">
        <v>3.3613380000000004</v>
      </c>
      <c r="G81" s="81">
        <v>2.9900519999999999</v>
      </c>
      <c r="H81" s="81">
        <v>0.371286</v>
      </c>
      <c r="I81" s="87">
        <v>0.88954233561723794</v>
      </c>
    </row>
    <row r="82" spans="1:9" s="2" customFormat="1" ht="23.25" customHeight="1" x14ac:dyDescent="0.25">
      <c r="A82" s="108">
        <v>75</v>
      </c>
      <c r="B82" s="16" t="s">
        <v>88</v>
      </c>
      <c r="C82" s="75">
        <v>3</v>
      </c>
      <c r="D82" s="75">
        <v>0</v>
      </c>
      <c r="E82" s="75">
        <v>0</v>
      </c>
      <c r="F82" s="81">
        <v>0.32094600000000001</v>
      </c>
      <c r="G82" s="81">
        <v>0.27949599999999997</v>
      </c>
      <c r="H82" s="81">
        <v>4.1450000000000001E-2</v>
      </c>
      <c r="I82" s="87">
        <v>0.87084985522033498</v>
      </c>
    </row>
    <row r="83" spans="1:9" s="2" customFormat="1" ht="23.25" customHeight="1" x14ac:dyDescent="0.25">
      <c r="A83" s="108">
        <v>76</v>
      </c>
      <c r="B83" s="16" t="s">
        <v>89</v>
      </c>
      <c r="C83" s="75">
        <v>13</v>
      </c>
      <c r="D83" s="75">
        <v>21</v>
      </c>
      <c r="E83" s="75">
        <v>0</v>
      </c>
      <c r="F83" s="81">
        <v>1.8825959999999999</v>
      </c>
      <c r="G83" s="81">
        <v>1.5105500000000001</v>
      </c>
      <c r="H83" s="81">
        <v>0.37204599999999999</v>
      </c>
      <c r="I83" s="87">
        <v>0.8023759193085459</v>
      </c>
    </row>
    <row r="84" spans="1:9" s="2" customFormat="1" ht="23.25" customHeight="1" x14ac:dyDescent="0.25">
      <c r="A84" s="8"/>
      <c r="B84" s="15" t="s">
        <v>90</v>
      </c>
      <c r="C84" s="78">
        <v>227</v>
      </c>
      <c r="D84" s="78">
        <v>3</v>
      </c>
      <c r="E84" s="78">
        <v>15</v>
      </c>
      <c r="F84" s="82">
        <v>64.489863</v>
      </c>
      <c r="G84" s="82">
        <v>57.478545999999994</v>
      </c>
      <c r="H84" s="82">
        <v>7.0113169999999991</v>
      </c>
      <c r="I84" s="90">
        <v>0.8912803241650552</v>
      </c>
    </row>
    <row r="85" spans="1:9" s="2" customFormat="1" ht="23.25" customHeight="1" x14ac:dyDescent="0.25">
      <c r="A85" s="108">
        <v>77</v>
      </c>
      <c r="B85" s="16" t="s">
        <v>91</v>
      </c>
      <c r="C85" s="75">
        <v>24</v>
      </c>
      <c r="D85" s="75">
        <v>0</v>
      </c>
      <c r="E85" s="75">
        <v>1</v>
      </c>
      <c r="F85" s="81">
        <v>5.7989049999999995</v>
      </c>
      <c r="G85" s="81">
        <v>5.2484820000000001</v>
      </c>
      <c r="H85" s="81">
        <v>0.550423</v>
      </c>
      <c r="I85" s="87">
        <v>0.90508149907246205</v>
      </c>
    </row>
    <row r="86" spans="1:9" s="2" customFormat="1" ht="23.25" customHeight="1" x14ac:dyDescent="0.25">
      <c r="A86" s="108">
        <v>78</v>
      </c>
      <c r="B86" s="16" t="s">
        <v>92</v>
      </c>
      <c r="C86" s="75">
        <v>32</v>
      </c>
      <c r="D86" s="75">
        <v>0</v>
      </c>
      <c r="E86" s="75">
        <v>12</v>
      </c>
      <c r="F86" s="81">
        <v>4.0866199999999999</v>
      </c>
      <c r="G86" s="81">
        <v>3.5521560000000001</v>
      </c>
      <c r="H86" s="81">
        <v>0.53446400000000005</v>
      </c>
      <c r="I86" s="87">
        <v>0.8692160873956678</v>
      </c>
    </row>
    <row r="87" spans="1:9" s="2" customFormat="1" ht="23.25" customHeight="1" x14ac:dyDescent="0.25">
      <c r="A87" s="108">
        <v>79</v>
      </c>
      <c r="B87" s="16" t="s">
        <v>93</v>
      </c>
      <c r="C87" s="75">
        <v>26</v>
      </c>
      <c r="D87" s="75">
        <v>0</v>
      </c>
      <c r="E87" s="75">
        <v>0</v>
      </c>
      <c r="F87" s="81">
        <v>5.7499510000000003</v>
      </c>
      <c r="G87" s="81">
        <v>5.1903879999999996</v>
      </c>
      <c r="H87" s="81">
        <v>0.559562</v>
      </c>
      <c r="I87" s="87">
        <v>0.902683957310635</v>
      </c>
    </row>
    <row r="88" spans="1:9" s="2" customFormat="1" ht="23.25" customHeight="1" x14ac:dyDescent="0.25">
      <c r="A88" s="108">
        <v>80</v>
      </c>
      <c r="B88" s="16" t="s">
        <v>94</v>
      </c>
      <c r="C88" s="75">
        <v>5</v>
      </c>
      <c r="D88" s="75">
        <v>0</v>
      </c>
      <c r="E88" s="75">
        <v>0</v>
      </c>
      <c r="F88" s="81">
        <v>0.52997699999999992</v>
      </c>
      <c r="G88" s="81">
        <v>0.50703300000000007</v>
      </c>
      <c r="H88" s="81">
        <v>2.2943999999999999E-2</v>
      </c>
      <c r="I88" s="87">
        <v>0.95670668771488609</v>
      </c>
    </row>
    <row r="89" spans="1:9" s="2" customFormat="1" ht="23.25" customHeight="1" x14ac:dyDescent="0.25">
      <c r="A89" s="108">
        <v>81</v>
      </c>
      <c r="B89" s="16" t="s">
        <v>95</v>
      </c>
      <c r="C89" s="75">
        <v>64</v>
      </c>
      <c r="D89" s="75">
        <v>3</v>
      </c>
      <c r="E89" s="75">
        <v>2</v>
      </c>
      <c r="F89" s="81">
        <v>23.933548999999999</v>
      </c>
      <c r="G89" s="81">
        <v>21.487727</v>
      </c>
      <c r="H89" s="81">
        <v>2.4458229999999999</v>
      </c>
      <c r="I89" s="87">
        <v>0.89780777584360039</v>
      </c>
    </row>
    <row r="90" spans="1:9" s="2" customFormat="1" ht="23.25" customHeight="1" x14ac:dyDescent="0.25">
      <c r="A90" s="108">
        <v>82</v>
      </c>
      <c r="B90" s="16" t="s">
        <v>96</v>
      </c>
      <c r="C90" s="75">
        <v>76</v>
      </c>
      <c r="D90" s="75">
        <v>0</v>
      </c>
      <c r="E90" s="75">
        <v>0</v>
      </c>
      <c r="F90" s="81">
        <v>24.029999</v>
      </c>
      <c r="G90" s="81">
        <v>21.147794999999999</v>
      </c>
      <c r="H90" s="81">
        <v>2.8822040000000002</v>
      </c>
      <c r="I90" s="87">
        <v>0.88005808627554161</v>
      </c>
    </row>
    <row r="91" spans="1:9" s="2" customFormat="1" ht="23.25" customHeight="1" x14ac:dyDescent="0.25">
      <c r="A91" s="8"/>
      <c r="B91" s="15" t="s">
        <v>97</v>
      </c>
      <c r="C91" s="78">
        <v>57</v>
      </c>
      <c r="D91" s="76">
        <v>2</v>
      </c>
      <c r="E91" s="76">
        <v>0</v>
      </c>
      <c r="F91" s="82">
        <v>8.9295559999999998</v>
      </c>
      <c r="G91" s="82">
        <v>7.2362450000000003</v>
      </c>
      <c r="H91" s="82">
        <v>1.6933119999999999</v>
      </c>
      <c r="I91" s="90">
        <v>0.8103700788706627</v>
      </c>
    </row>
    <row r="92" spans="1:9" s="2" customFormat="1" ht="23.25" customHeight="1" x14ac:dyDescent="0.25">
      <c r="A92" s="108">
        <v>83</v>
      </c>
      <c r="B92" s="16" t="s">
        <v>98</v>
      </c>
      <c r="C92" s="75">
        <v>4</v>
      </c>
      <c r="D92" s="75">
        <v>0</v>
      </c>
      <c r="E92" s="75">
        <v>0</v>
      </c>
      <c r="F92" s="81">
        <v>0.23222100000000001</v>
      </c>
      <c r="G92" s="81">
        <v>0.21757499999999999</v>
      </c>
      <c r="H92" s="81">
        <v>1.4647E-2</v>
      </c>
      <c r="I92" s="87">
        <v>0.93692749043511514</v>
      </c>
    </row>
    <row r="93" spans="1:9" s="2" customFormat="1" ht="23.25" customHeight="1" x14ac:dyDescent="0.25">
      <c r="A93" s="108">
        <v>84</v>
      </c>
      <c r="B93" s="16" t="s">
        <v>103</v>
      </c>
      <c r="C93" s="75">
        <v>0</v>
      </c>
      <c r="D93" s="75">
        <v>2</v>
      </c>
      <c r="E93" s="75">
        <v>0</v>
      </c>
      <c r="F93" s="81">
        <v>0</v>
      </c>
      <c r="G93" s="81">
        <v>0</v>
      </c>
      <c r="H93" s="81">
        <v>0</v>
      </c>
      <c r="I93" s="87">
        <v>0</v>
      </c>
    </row>
    <row r="94" spans="1:9" s="2" customFormat="1" ht="23.25" customHeight="1" x14ac:dyDescent="0.25">
      <c r="A94" s="108">
        <v>85</v>
      </c>
      <c r="B94" s="16" t="s">
        <v>99</v>
      </c>
      <c r="C94" s="75">
        <v>45</v>
      </c>
      <c r="D94" s="75">
        <v>0</v>
      </c>
      <c r="E94" s="75">
        <v>0</v>
      </c>
      <c r="F94" s="81">
        <v>7.4322349999999995</v>
      </c>
      <c r="G94" s="81">
        <v>6.1373530000000001</v>
      </c>
      <c r="H94" s="81">
        <v>1.2948820000000001</v>
      </c>
      <c r="I94" s="87">
        <v>0.82577489405986038</v>
      </c>
    </row>
    <row r="95" spans="1:9" s="2" customFormat="1" ht="23.25" customHeight="1" x14ac:dyDescent="0.25">
      <c r="A95" s="108">
        <v>86</v>
      </c>
      <c r="B95" s="16" t="s">
        <v>100</v>
      </c>
      <c r="C95" s="75">
        <v>8</v>
      </c>
      <c r="D95" s="75">
        <v>0</v>
      </c>
      <c r="E95" s="75">
        <v>0</v>
      </c>
      <c r="F95" s="81">
        <v>1.2650999999999999</v>
      </c>
      <c r="G95" s="81">
        <v>0.88131700000000002</v>
      </c>
      <c r="H95" s="81">
        <v>0.38378300000000004</v>
      </c>
      <c r="I95" s="87">
        <v>0.69663803468399621</v>
      </c>
    </row>
    <row r="96" spans="1:9" s="2" customFormat="1" ht="23.25" customHeight="1" x14ac:dyDescent="0.25">
      <c r="A96" s="8"/>
      <c r="B96" s="15" t="s">
        <v>101</v>
      </c>
      <c r="C96" s="78">
        <v>7</v>
      </c>
      <c r="D96" s="76">
        <v>0</v>
      </c>
      <c r="E96" s="76">
        <v>0</v>
      </c>
      <c r="F96" s="82">
        <v>0.62865300000000002</v>
      </c>
      <c r="G96" s="82">
        <v>0.55725599999999997</v>
      </c>
      <c r="H96" s="82">
        <v>7.1397000000000002E-2</v>
      </c>
      <c r="I96" s="90">
        <v>0.88642911675680414</v>
      </c>
    </row>
    <row r="97" spans="1:9" s="2" customFormat="1" ht="23.25" customHeight="1" x14ac:dyDescent="0.25">
      <c r="A97" s="108"/>
      <c r="B97" s="16" t="s">
        <v>105</v>
      </c>
      <c r="C97" s="75">
        <v>0</v>
      </c>
      <c r="D97" s="75">
        <v>0</v>
      </c>
      <c r="E97" s="75"/>
      <c r="F97" s="81">
        <v>0</v>
      </c>
      <c r="G97" s="81">
        <v>0</v>
      </c>
      <c r="H97" s="81">
        <v>0</v>
      </c>
      <c r="I97" s="87">
        <v>0</v>
      </c>
    </row>
    <row r="98" spans="1:9" s="2" customFormat="1" ht="23.25" customHeight="1" x14ac:dyDescent="0.25">
      <c r="A98" s="108">
        <v>87</v>
      </c>
      <c r="B98" s="16" t="s">
        <v>102</v>
      </c>
      <c r="C98" s="75">
        <v>7</v>
      </c>
      <c r="D98" s="75">
        <v>0</v>
      </c>
      <c r="E98" s="75">
        <v>0</v>
      </c>
      <c r="F98" s="81">
        <v>0.62865300000000002</v>
      </c>
      <c r="G98" s="81">
        <v>0.55725599999999997</v>
      </c>
      <c r="H98" s="81">
        <v>7.1397000000000002E-2</v>
      </c>
      <c r="I98" s="87">
        <v>0.88642911675680414</v>
      </c>
    </row>
    <row r="99" spans="1:9" s="2" customFormat="1" ht="23.25" customHeight="1" x14ac:dyDescent="0.25">
      <c r="A99" s="108"/>
      <c r="B99" s="16" t="s">
        <v>106</v>
      </c>
      <c r="C99" s="75">
        <v>0</v>
      </c>
      <c r="D99" s="75">
        <v>0</v>
      </c>
      <c r="E99" s="75">
        <v>0</v>
      </c>
      <c r="F99" s="81">
        <v>0</v>
      </c>
      <c r="G99" s="81">
        <v>0</v>
      </c>
      <c r="H99" s="81">
        <v>0</v>
      </c>
      <c r="I99" s="87">
        <v>0</v>
      </c>
    </row>
    <row r="100" spans="1:9" s="2" customFormat="1" ht="23.25" customHeight="1" x14ac:dyDescent="0.25">
      <c r="A100" s="3"/>
      <c r="B100" s="4" t="s">
        <v>7</v>
      </c>
      <c r="C100" s="91">
        <v>26377</v>
      </c>
      <c r="D100" s="91">
        <v>962</v>
      </c>
      <c r="E100" s="91">
        <v>1330</v>
      </c>
      <c r="F100" s="89">
        <v>12140.339452</v>
      </c>
      <c r="G100" s="89">
        <v>10073.649266999997</v>
      </c>
      <c r="H100" s="89">
        <v>2066.6901869999997</v>
      </c>
      <c r="I100" s="97">
        <v>0.82976668831852496</v>
      </c>
    </row>
    <row r="101" spans="1:9" s="2" customFormat="1" ht="19.5" customHeight="1" x14ac:dyDescent="0.25">
      <c r="A101" s="124" t="s">
        <v>142</v>
      </c>
      <c r="B101" s="124"/>
      <c r="C101" s="124"/>
      <c r="D101" s="124"/>
      <c r="E101" s="124"/>
      <c r="F101" s="124"/>
      <c r="G101" s="124"/>
      <c r="H101" s="124"/>
      <c r="I101" s="124"/>
    </row>
    <row r="102" spans="1:9" s="2" customFormat="1" ht="19.5" customHeight="1" x14ac:dyDescent="0.25">
      <c r="A102" s="2" t="s">
        <v>104</v>
      </c>
      <c r="F102" s="29"/>
      <c r="G102" s="29"/>
      <c r="H102" s="29"/>
      <c r="I102" s="48"/>
    </row>
    <row r="103" spans="1:9" s="2" customFormat="1" ht="19.5" customHeight="1" x14ac:dyDescent="0.25">
      <c r="A103" s="2" t="s">
        <v>107</v>
      </c>
      <c r="F103" s="29"/>
      <c r="G103" s="29"/>
      <c r="H103" s="29"/>
      <c r="I103" s="48"/>
    </row>
    <row r="104" spans="1:9" s="2" customFormat="1" x14ac:dyDescent="0.25">
      <c r="F104" s="29"/>
      <c r="G104" s="29"/>
      <c r="H104" s="29"/>
      <c r="I104" s="48"/>
    </row>
    <row r="105" spans="1:9" s="2" customFormat="1" x14ac:dyDescent="0.25">
      <c r="F105" s="29"/>
      <c r="G105" s="29"/>
      <c r="H105" s="29"/>
      <c r="I105" s="48"/>
    </row>
    <row r="106" spans="1:9" s="2" customFormat="1" x14ac:dyDescent="0.25">
      <c r="F106" s="29"/>
      <c r="G106" s="29"/>
      <c r="H106" s="29"/>
      <c r="I106" s="48"/>
    </row>
    <row r="107" spans="1:9" s="2" customFormat="1" x14ac:dyDescent="0.25">
      <c r="F107" s="29"/>
      <c r="G107" s="29"/>
      <c r="H107" s="29"/>
      <c r="I107" s="48"/>
    </row>
    <row r="108" spans="1:9" s="2" customFormat="1" x14ac:dyDescent="0.25">
      <c r="F108" s="29"/>
      <c r="G108" s="29"/>
      <c r="H108" s="29"/>
      <c r="I108" s="48"/>
    </row>
    <row r="109" spans="1:9" s="112" customFormat="1" ht="30.75" x14ac:dyDescent="0.45">
      <c r="A109" s="112" t="s">
        <v>131</v>
      </c>
      <c r="C109" s="113"/>
      <c r="D109" s="113"/>
      <c r="E109" s="113"/>
      <c r="F109" s="113"/>
      <c r="G109" s="112" t="s">
        <v>109</v>
      </c>
      <c r="I109" s="114"/>
    </row>
    <row r="110" spans="1:9" s="2" customFormat="1" x14ac:dyDescent="0.25">
      <c r="F110" s="29"/>
      <c r="G110" s="29"/>
      <c r="H110" s="29"/>
      <c r="I110" s="48"/>
    </row>
    <row r="111" spans="1:9" s="2" customFormat="1" x14ac:dyDescent="0.25">
      <c r="F111" s="29"/>
      <c r="G111" s="29"/>
      <c r="H111" s="29"/>
      <c r="I111" s="48"/>
    </row>
    <row r="112" spans="1:9" s="2" customFormat="1" x14ac:dyDescent="0.25">
      <c r="A112" s="2" t="s">
        <v>110</v>
      </c>
      <c r="F112" s="29"/>
      <c r="G112" s="29"/>
      <c r="H112" s="29"/>
      <c r="I112" s="48"/>
    </row>
    <row r="113" spans="1:9" s="2" customFormat="1" x14ac:dyDescent="0.25">
      <c r="A113" s="2" t="s">
        <v>111</v>
      </c>
      <c r="F113" s="29"/>
      <c r="G113" s="29"/>
      <c r="H113" s="29"/>
      <c r="I113" s="48"/>
    </row>
    <row r="114" spans="1:9" s="2" customFormat="1" x14ac:dyDescent="0.25">
      <c r="F114" s="29"/>
      <c r="G114" s="29"/>
      <c r="H114" s="29"/>
      <c r="I114" s="48"/>
    </row>
    <row r="115" spans="1:9" s="2" customFormat="1" x14ac:dyDescent="0.25">
      <c r="F115" s="29"/>
      <c r="G115" s="29"/>
      <c r="H115" s="29"/>
      <c r="I115" s="48"/>
    </row>
    <row r="116" spans="1:9" s="2" customFormat="1" x14ac:dyDescent="0.25">
      <c r="F116" s="29"/>
      <c r="G116" s="29"/>
      <c r="H116" s="29"/>
      <c r="I116" s="48"/>
    </row>
    <row r="117" spans="1:9" s="2" customFormat="1" x14ac:dyDescent="0.25">
      <c r="F117" s="29"/>
      <c r="G117" s="29"/>
      <c r="H117" s="29"/>
      <c r="I117" s="48"/>
    </row>
    <row r="118" spans="1:9" s="2" customFormat="1" x14ac:dyDescent="0.25">
      <c r="F118" s="29"/>
      <c r="G118" s="29"/>
      <c r="H118" s="29"/>
      <c r="I118" s="48"/>
    </row>
    <row r="119" spans="1:9" s="2" customFormat="1" x14ac:dyDescent="0.25">
      <c r="F119" s="29"/>
      <c r="G119" s="29"/>
      <c r="H119" s="29"/>
      <c r="I119" s="48"/>
    </row>
    <row r="120" spans="1:9" s="2" customFormat="1" x14ac:dyDescent="0.25">
      <c r="F120" s="29"/>
      <c r="G120" s="29"/>
      <c r="H120" s="29"/>
      <c r="I120" s="48"/>
    </row>
    <row r="121" spans="1:9" s="2" customFormat="1" x14ac:dyDescent="0.25">
      <c r="F121" s="29"/>
      <c r="G121" s="29"/>
      <c r="H121" s="29"/>
      <c r="I121" s="48"/>
    </row>
    <row r="122" spans="1:9" s="2" customFormat="1" x14ac:dyDescent="0.25">
      <c r="F122" s="29"/>
      <c r="G122" s="29"/>
      <c r="H122" s="29"/>
      <c r="I122" s="48"/>
    </row>
    <row r="123" spans="1:9" s="2" customFormat="1" x14ac:dyDescent="0.25">
      <c r="F123" s="29"/>
      <c r="G123" s="29"/>
      <c r="H123" s="29"/>
      <c r="I123" s="48"/>
    </row>
    <row r="124" spans="1:9" s="2" customFormat="1" x14ac:dyDescent="0.25">
      <c r="F124" s="29"/>
      <c r="G124" s="29"/>
      <c r="H124" s="29"/>
      <c r="I124" s="48"/>
    </row>
    <row r="125" spans="1:9" s="2" customFormat="1" x14ac:dyDescent="0.25">
      <c r="F125" s="29"/>
      <c r="G125" s="29"/>
      <c r="H125" s="29"/>
      <c r="I125" s="48"/>
    </row>
    <row r="126" spans="1:9" s="2" customFormat="1" x14ac:dyDescent="0.25">
      <c r="F126" s="29"/>
      <c r="G126" s="29"/>
      <c r="H126" s="29"/>
      <c r="I126" s="48"/>
    </row>
    <row r="127" spans="1:9" s="2" customFormat="1" x14ac:dyDescent="0.25">
      <c r="F127" s="29"/>
      <c r="G127" s="29"/>
      <c r="H127" s="29"/>
      <c r="I127" s="48"/>
    </row>
    <row r="128" spans="1:9" s="2" customFormat="1" x14ac:dyDescent="0.25">
      <c r="F128" s="29"/>
      <c r="G128" s="29"/>
      <c r="H128" s="29"/>
      <c r="I128" s="48"/>
    </row>
    <row r="129" spans="6:9" s="2" customFormat="1" x14ac:dyDescent="0.25">
      <c r="F129" s="29"/>
      <c r="G129" s="29"/>
      <c r="H129" s="29"/>
      <c r="I129" s="48"/>
    </row>
    <row r="130" spans="6:9" s="2" customFormat="1" x14ac:dyDescent="0.25">
      <c r="F130" s="29"/>
      <c r="G130" s="29"/>
      <c r="H130" s="29"/>
      <c r="I130" s="48"/>
    </row>
    <row r="131" spans="6:9" s="2" customFormat="1" x14ac:dyDescent="0.25">
      <c r="F131" s="29"/>
      <c r="G131" s="29"/>
      <c r="H131" s="29"/>
      <c r="I131" s="48"/>
    </row>
    <row r="132" spans="6:9" s="2" customFormat="1" x14ac:dyDescent="0.25">
      <c r="F132" s="29"/>
      <c r="G132" s="29"/>
      <c r="H132" s="29"/>
      <c r="I132" s="48"/>
    </row>
    <row r="133" spans="6:9" s="2" customFormat="1" x14ac:dyDescent="0.25">
      <c r="F133" s="29"/>
      <c r="G133" s="29"/>
      <c r="H133" s="29"/>
      <c r="I133" s="48"/>
    </row>
    <row r="134" spans="6:9" s="2" customFormat="1" x14ac:dyDescent="0.25">
      <c r="F134" s="29"/>
      <c r="G134" s="29"/>
      <c r="H134" s="29"/>
      <c r="I134" s="48"/>
    </row>
    <row r="135" spans="6:9" s="2" customFormat="1" x14ac:dyDescent="0.25">
      <c r="F135" s="29"/>
      <c r="G135" s="29"/>
      <c r="H135" s="29"/>
      <c r="I135" s="48"/>
    </row>
    <row r="136" spans="6:9" s="2" customFormat="1" x14ac:dyDescent="0.25">
      <c r="F136" s="29"/>
      <c r="G136" s="29"/>
      <c r="H136" s="29"/>
      <c r="I136" s="48"/>
    </row>
    <row r="137" spans="6:9" s="2" customFormat="1" x14ac:dyDescent="0.25">
      <c r="F137" s="29"/>
      <c r="G137" s="29"/>
      <c r="H137" s="29"/>
      <c r="I137" s="48"/>
    </row>
    <row r="138" spans="6:9" s="2" customFormat="1" x14ac:dyDescent="0.25">
      <c r="F138" s="29"/>
      <c r="G138" s="29"/>
      <c r="H138" s="29"/>
      <c r="I138" s="48"/>
    </row>
    <row r="139" spans="6:9" s="2" customFormat="1" x14ac:dyDescent="0.25">
      <c r="F139" s="29"/>
      <c r="G139" s="29"/>
      <c r="H139" s="29"/>
      <c r="I139" s="48"/>
    </row>
    <row r="140" spans="6:9" s="2" customFormat="1" x14ac:dyDescent="0.25">
      <c r="F140" s="29"/>
      <c r="G140" s="29"/>
      <c r="H140" s="29"/>
      <c r="I140" s="48"/>
    </row>
    <row r="141" spans="6:9" s="2" customFormat="1" x14ac:dyDescent="0.25">
      <c r="F141" s="29"/>
      <c r="G141" s="29"/>
      <c r="H141" s="29"/>
      <c r="I141" s="48"/>
    </row>
    <row r="142" spans="6:9" s="2" customFormat="1" x14ac:dyDescent="0.25">
      <c r="F142" s="29"/>
      <c r="G142" s="29"/>
      <c r="H142" s="29"/>
      <c r="I142" s="48"/>
    </row>
    <row r="143" spans="6:9" s="2" customFormat="1" x14ac:dyDescent="0.25">
      <c r="F143" s="29"/>
      <c r="G143" s="29"/>
      <c r="H143" s="29"/>
      <c r="I143" s="48"/>
    </row>
    <row r="144" spans="6:9" s="2" customFormat="1" x14ac:dyDescent="0.25">
      <c r="F144" s="29"/>
      <c r="G144" s="29"/>
      <c r="H144" s="29"/>
      <c r="I144" s="48"/>
    </row>
    <row r="145" spans="6:9" s="2" customFormat="1" x14ac:dyDescent="0.25">
      <c r="F145" s="29"/>
      <c r="G145" s="29"/>
      <c r="H145" s="29"/>
      <c r="I145" s="48"/>
    </row>
    <row r="146" spans="6:9" s="2" customFormat="1" x14ac:dyDescent="0.25">
      <c r="F146" s="29"/>
      <c r="G146" s="29"/>
      <c r="H146" s="29"/>
      <c r="I146" s="48"/>
    </row>
    <row r="147" spans="6:9" s="2" customFormat="1" x14ac:dyDescent="0.25">
      <c r="F147" s="29"/>
      <c r="G147" s="29"/>
      <c r="H147" s="29"/>
      <c r="I147" s="48"/>
    </row>
    <row r="148" spans="6:9" s="2" customFormat="1" x14ac:dyDescent="0.25">
      <c r="F148" s="29"/>
      <c r="G148" s="29"/>
      <c r="H148" s="29"/>
      <c r="I148" s="48"/>
    </row>
    <row r="149" spans="6:9" s="2" customFormat="1" x14ac:dyDescent="0.25">
      <c r="F149" s="29"/>
      <c r="G149" s="29"/>
      <c r="H149" s="29"/>
      <c r="I149" s="48"/>
    </row>
    <row r="150" spans="6:9" s="2" customFormat="1" x14ac:dyDescent="0.25">
      <c r="F150" s="29"/>
      <c r="G150" s="29"/>
      <c r="H150" s="29"/>
      <c r="I150" s="48"/>
    </row>
    <row r="151" spans="6:9" s="2" customFormat="1" x14ac:dyDescent="0.25">
      <c r="F151" s="29"/>
      <c r="G151" s="29"/>
      <c r="H151" s="29"/>
      <c r="I151" s="48"/>
    </row>
    <row r="152" spans="6:9" s="2" customFormat="1" x14ac:dyDescent="0.25">
      <c r="F152" s="29"/>
      <c r="G152" s="29"/>
      <c r="H152" s="29"/>
      <c r="I152" s="48"/>
    </row>
    <row r="153" spans="6:9" s="2" customFormat="1" x14ac:dyDescent="0.25">
      <c r="F153" s="29"/>
      <c r="G153" s="29"/>
      <c r="H153" s="29"/>
      <c r="I153" s="48"/>
    </row>
    <row r="154" spans="6:9" s="2" customFormat="1" x14ac:dyDescent="0.25">
      <c r="F154" s="29"/>
      <c r="G154" s="29"/>
      <c r="H154" s="29"/>
      <c r="I154" s="48"/>
    </row>
    <row r="155" spans="6:9" s="2" customFormat="1" x14ac:dyDescent="0.25">
      <c r="F155" s="29"/>
      <c r="G155" s="29"/>
      <c r="H155" s="29"/>
      <c r="I155" s="48"/>
    </row>
    <row r="156" spans="6:9" s="2" customFormat="1" x14ac:dyDescent="0.25">
      <c r="F156" s="29"/>
      <c r="G156" s="29"/>
      <c r="H156" s="29"/>
      <c r="I156" s="48"/>
    </row>
    <row r="157" spans="6:9" s="2" customFormat="1" x14ac:dyDescent="0.25">
      <c r="F157" s="29"/>
      <c r="G157" s="29"/>
      <c r="H157" s="29"/>
      <c r="I157" s="48"/>
    </row>
    <row r="158" spans="6:9" s="2" customFormat="1" x14ac:dyDescent="0.25">
      <c r="F158" s="29"/>
      <c r="G158" s="29"/>
      <c r="H158" s="29"/>
      <c r="I158" s="48"/>
    </row>
    <row r="159" spans="6:9" s="2" customFormat="1" x14ac:dyDescent="0.25">
      <c r="F159" s="29"/>
      <c r="G159" s="29"/>
      <c r="H159" s="29"/>
      <c r="I159" s="48"/>
    </row>
    <row r="160" spans="6:9" s="2" customFormat="1" x14ac:dyDescent="0.25">
      <c r="F160" s="29"/>
      <c r="G160" s="29"/>
      <c r="H160" s="29"/>
      <c r="I160" s="48"/>
    </row>
    <row r="161" spans="6:9" s="2" customFormat="1" x14ac:dyDescent="0.25">
      <c r="F161" s="29"/>
      <c r="G161" s="29"/>
      <c r="H161" s="29"/>
      <c r="I161" s="48"/>
    </row>
  </sheetData>
  <mergeCells count="12">
    <mergeCell ref="B2:G2"/>
    <mergeCell ref="A3:A5"/>
    <mergeCell ref="B3:B5"/>
    <mergeCell ref="C3:C5"/>
    <mergeCell ref="D3:D5"/>
    <mergeCell ref="E3:E5"/>
    <mergeCell ref="F3:G3"/>
    <mergeCell ref="I3:I5"/>
    <mergeCell ref="F4:F5"/>
    <mergeCell ref="G4:G5"/>
    <mergeCell ref="H4:H5"/>
    <mergeCell ref="A101:I101"/>
  </mergeCells>
  <pageMargins left="0.7" right="0.7" top="0.75" bottom="0.75" header="0.3" footer="0.3"/>
  <pageSetup paperSize="9" scale="4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tabSelected="1" workbookViewId="0">
      <selection activeCell="M109" sqref="M109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29" customWidth="1"/>
    <col min="7" max="7" width="16.85546875" style="29" customWidth="1"/>
    <col min="8" max="8" width="16.5703125" style="29" customWidth="1"/>
    <col min="9" max="9" width="14.85546875" style="48" customWidth="1"/>
    <col min="10" max="16384" width="9.140625" style="1"/>
  </cols>
  <sheetData>
    <row r="1" spans="1:9" x14ac:dyDescent="0.25">
      <c r="I1" s="47" t="s">
        <v>10</v>
      </c>
    </row>
    <row r="2" spans="1:9" ht="39" customHeight="1" x14ac:dyDescent="0.3">
      <c r="B2" s="115" t="s">
        <v>143</v>
      </c>
      <c r="C2" s="116"/>
      <c r="D2" s="116"/>
      <c r="E2" s="116"/>
      <c r="F2" s="115"/>
      <c r="G2" s="115"/>
      <c r="H2" s="30"/>
    </row>
    <row r="3" spans="1:9" ht="15.75" x14ac:dyDescent="0.25">
      <c r="A3" s="117" t="s">
        <v>0</v>
      </c>
      <c r="B3" s="126" t="s">
        <v>1</v>
      </c>
      <c r="C3" s="127" t="s">
        <v>2</v>
      </c>
      <c r="D3" s="127" t="s">
        <v>3</v>
      </c>
      <c r="E3" s="127" t="s">
        <v>4</v>
      </c>
      <c r="F3" s="128" t="s">
        <v>9</v>
      </c>
      <c r="G3" s="128"/>
      <c r="H3" s="111"/>
      <c r="I3" s="129" t="s">
        <v>5</v>
      </c>
    </row>
    <row r="4" spans="1:9" x14ac:dyDescent="0.25">
      <c r="A4" s="117"/>
      <c r="B4" s="126"/>
      <c r="C4" s="127"/>
      <c r="D4" s="127"/>
      <c r="E4" s="127"/>
      <c r="F4" s="130" t="s">
        <v>8</v>
      </c>
      <c r="G4" s="130" t="s">
        <v>6</v>
      </c>
      <c r="H4" s="130" t="s">
        <v>11</v>
      </c>
      <c r="I4" s="129"/>
    </row>
    <row r="5" spans="1:9" ht="96" customHeight="1" x14ac:dyDescent="0.25">
      <c r="A5" s="117"/>
      <c r="B5" s="126"/>
      <c r="C5" s="127"/>
      <c r="D5" s="127"/>
      <c r="E5" s="127"/>
      <c r="F5" s="130"/>
      <c r="G5" s="130"/>
      <c r="H5" s="130"/>
      <c r="I5" s="129"/>
    </row>
    <row r="6" spans="1:9" s="2" customFormat="1" ht="23.25" customHeight="1" x14ac:dyDescent="0.25">
      <c r="A6" s="110">
        <v>1</v>
      </c>
      <c r="B6" s="14" t="s">
        <v>12</v>
      </c>
      <c r="C6" s="75">
        <v>330</v>
      </c>
      <c r="D6" s="75">
        <v>11</v>
      </c>
      <c r="E6" s="75">
        <v>58</v>
      </c>
      <c r="F6" s="81">
        <v>71.140774999999991</v>
      </c>
      <c r="G6" s="81">
        <v>61.934851999999999</v>
      </c>
      <c r="H6" s="81">
        <v>9.205922000000001</v>
      </c>
      <c r="I6" s="87">
        <v>0.87059570034777201</v>
      </c>
    </row>
    <row r="7" spans="1:9" s="2" customFormat="1" ht="23.25" customHeight="1" x14ac:dyDescent="0.25">
      <c r="A7" s="110">
        <v>2</v>
      </c>
      <c r="B7" s="14" t="s">
        <v>13</v>
      </c>
      <c r="C7" s="75">
        <v>142</v>
      </c>
      <c r="D7" s="75">
        <v>0</v>
      </c>
      <c r="E7" s="75">
        <v>14</v>
      </c>
      <c r="F7" s="81">
        <v>26.493473999999999</v>
      </c>
      <c r="G7" s="81">
        <v>20.579986000000002</v>
      </c>
      <c r="H7" s="81">
        <v>5.9134889999999993</v>
      </c>
      <c r="I7" s="87">
        <v>0.77679452158628015</v>
      </c>
    </row>
    <row r="8" spans="1:9" s="2" customFormat="1" ht="23.25" customHeight="1" x14ac:dyDescent="0.25">
      <c r="A8" s="110">
        <v>3</v>
      </c>
      <c r="B8" s="14" t="s">
        <v>14</v>
      </c>
      <c r="C8" s="75">
        <v>128</v>
      </c>
      <c r="D8" s="75">
        <v>2</v>
      </c>
      <c r="E8" s="75">
        <v>4</v>
      </c>
      <c r="F8" s="81">
        <v>45.115858000000003</v>
      </c>
      <c r="G8" s="81">
        <v>33.928353999999999</v>
      </c>
      <c r="H8" s="81">
        <v>11.187504000000001</v>
      </c>
      <c r="I8" s="87">
        <v>0.75202723747574718</v>
      </c>
    </row>
    <row r="9" spans="1:9" s="2" customFormat="1" ht="23.25" customHeight="1" x14ac:dyDescent="0.25">
      <c r="A9" s="110">
        <v>4</v>
      </c>
      <c r="B9" s="14" t="s">
        <v>15</v>
      </c>
      <c r="C9" s="75">
        <v>503</v>
      </c>
      <c r="D9" s="75">
        <v>10</v>
      </c>
      <c r="E9" s="75">
        <v>28</v>
      </c>
      <c r="F9" s="81">
        <v>143.80489799999998</v>
      </c>
      <c r="G9" s="81">
        <v>108.39906500000001</v>
      </c>
      <c r="H9" s="81">
        <v>35.405833000000001</v>
      </c>
      <c r="I9" s="87">
        <v>0.75379258194994847</v>
      </c>
    </row>
    <row r="10" spans="1:9" s="2" customFormat="1" ht="23.25" customHeight="1" x14ac:dyDescent="0.25">
      <c r="A10" s="110">
        <v>4</v>
      </c>
      <c r="B10" s="14" t="s">
        <v>16</v>
      </c>
      <c r="C10" s="75">
        <v>69</v>
      </c>
      <c r="D10" s="75">
        <v>2</v>
      </c>
      <c r="E10" s="75">
        <v>5</v>
      </c>
      <c r="F10" s="81">
        <v>13.571564</v>
      </c>
      <c r="G10" s="81">
        <v>11.638418</v>
      </c>
      <c r="H10" s="81">
        <v>1.933146</v>
      </c>
      <c r="I10" s="87">
        <v>0.85755909267015618</v>
      </c>
    </row>
    <row r="11" spans="1:9" s="2" customFormat="1" ht="23.25" customHeight="1" x14ac:dyDescent="0.25">
      <c r="A11" s="110">
        <v>6</v>
      </c>
      <c r="B11" s="14" t="s">
        <v>17</v>
      </c>
      <c r="C11" s="75">
        <v>519</v>
      </c>
      <c r="D11" s="75">
        <v>3</v>
      </c>
      <c r="E11" s="75">
        <v>3</v>
      </c>
      <c r="F11" s="81">
        <v>290.43410999999998</v>
      </c>
      <c r="G11" s="81">
        <v>222.96392600000001</v>
      </c>
      <c r="H11" s="81">
        <v>67.470183999999989</v>
      </c>
      <c r="I11" s="87">
        <v>0.7676919426498191</v>
      </c>
    </row>
    <row r="12" spans="1:9" s="2" customFormat="1" ht="23.25" customHeight="1" x14ac:dyDescent="0.25">
      <c r="A12" s="110">
        <v>7</v>
      </c>
      <c r="B12" s="14" t="s">
        <v>18</v>
      </c>
      <c r="C12" s="75">
        <v>45</v>
      </c>
      <c r="D12" s="75">
        <v>0</v>
      </c>
      <c r="E12" s="75">
        <v>0</v>
      </c>
      <c r="F12" s="81">
        <v>9.6866070000000004</v>
      </c>
      <c r="G12" s="81">
        <v>8.7680130000000016</v>
      </c>
      <c r="H12" s="81">
        <v>0.91859299999999999</v>
      </c>
      <c r="I12" s="87">
        <v>0.90516870118148907</v>
      </c>
    </row>
    <row r="13" spans="1:9" s="2" customFormat="1" ht="23.25" customHeight="1" x14ac:dyDescent="0.25">
      <c r="A13" s="110">
        <v>8</v>
      </c>
      <c r="B13" s="14" t="s">
        <v>19</v>
      </c>
      <c r="C13" s="75">
        <v>224</v>
      </c>
      <c r="D13" s="75">
        <v>0</v>
      </c>
      <c r="E13" s="75">
        <v>0</v>
      </c>
      <c r="F13" s="81">
        <v>41.831074000000001</v>
      </c>
      <c r="G13" s="81">
        <v>32.265552</v>
      </c>
      <c r="H13" s="81">
        <v>9.5655220000000014</v>
      </c>
      <c r="I13" s="87">
        <v>0.77132974757058359</v>
      </c>
    </row>
    <row r="14" spans="1:9" s="2" customFormat="1" ht="23.25" customHeight="1" x14ac:dyDescent="0.25">
      <c r="A14" s="110">
        <v>9</v>
      </c>
      <c r="B14" s="14" t="s">
        <v>20</v>
      </c>
      <c r="C14" s="75">
        <v>428</v>
      </c>
      <c r="D14" s="75">
        <v>2</v>
      </c>
      <c r="E14" s="75">
        <v>4</v>
      </c>
      <c r="F14" s="81">
        <v>203.19948300000001</v>
      </c>
      <c r="G14" s="81">
        <v>161.81016200000002</v>
      </c>
      <c r="H14" s="81">
        <v>41.389321000000002</v>
      </c>
      <c r="I14" s="87">
        <v>0.79631187855311869</v>
      </c>
    </row>
    <row r="15" spans="1:9" s="2" customFormat="1" ht="23.25" customHeight="1" x14ac:dyDescent="0.25">
      <c r="A15" s="110">
        <v>10</v>
      </c>
      <c r="B15" s="14" t="s">
        <v>21</v>
      </c>
      <c r="C15" s="75">
        <v>65</v>
      </c>
      <c r="D15" s="75">
        <v>0</v>
      </c>
      <c r="E15" s="75">
        <v>0</v>
      </c>
      <c r="F15" s="81">
        <v>19.860116000000001</v>
      </c>
      <c r="G15" s="81">
        <v>17.823373</v>
      </c>
      <c r="H15" s="81">
        <v>2.0367440000000001</v>
      </c>
      <c r="I15" s="87">
        <v>0.89744553065382437</v>
      </c>
    </row>
    <row r="16" spans="1:9" s="2" customFormat="1" ht="23.25" customHeight="1" x14ac:dyDescent="0.25">
      <c r="A16" s="110">
        <v>11</v>
      </c>
      <c r="B16" s="14" t="s">
        <v>22</v>
      </c>
      <c r="C16" s="75">
        <v>294</v>
      </c>
      <c r="D16" s="75">
        <v>3</v>
      </c>
      <c r="E16" s="75">
        <v>3</v>
      </c>
      <c r="F16" s="81">
        <v>111.213869</v>
      </c>
      <c r="G16" s="81">
        <v>97.069586000000001</v>
      </c>
      <c r="H16" s="81">
        <v>14.144283999999999</v>
      </c>
      <c r="I16" s="87">
        <v>0.87281906685510624</v>
      </c>
    </row>
    <row r="17" spans="1:9" s="2" customFormat="1" ht="23.25" customHeight="1" x14ac:dyDescent="0.25">
      <c r="A17" s="110">
        <v>12</v>
      </c>
      <c r="B17" s="14" t="s">
        <v>23</v>
      </c>
      <c r="C17" s="75">
        <v>38</v>
      </c>
      <c r="D17" s="75">
        <v>0</v>
      </c>
      <c r="E17" s="75">
        <v>0</v>
      </c>
      <c r="F17" s="81">
        <v>16.072201</v>
      </c>
      <c r="G17" s="81">
        <v>14.066874</v>
      </c>
      <c r="H17" s="81">
        <v>2.0053269999999999</v>
      </c>
      <c r="I17" s="87">
        <v>0.87523008717634065</v>
      </c>
    </row>
    <row r="18" spans="1:9" s="2" customFormat="1" ht="23.25" customHeight="1" x14ac:dyDescent="0.25">
      <c r="A18" s="110">
        <v>13</v>
      </c>
      <c r="B18" s="14" t="s">
        <v>24</v>
      </c>
      <c r="C18" s="75">
        <v>37</v>
      </c>
      <c r="D18" s="75">
        <v>0</v>
      </c>
      <c r="E18" s="75">
        <v>1</v>
      </c>
      <c r="F18" s="81">
        <v>12.875403</v>
      </c>
      <c r="G18" s="81">
        <v>11.084465</v>
      </c>
      <c r="H18" s="81">
        <v>1.7909390000000001</v>
      </c>
      <c r="I18" s="87">
        <v>0.86090233636691882</v>
      </c>
    </row>
    <row r="19" spans="1:9" s="2" customFormat="1" ht="23.25" customHeight="1" x14ac:dyDescent="0.25">
      <c r="A19" s="110">
        <v>14</v>
      </c>
      <c r="B19" s="14" t="s">
        <v>25</v>
      </c>
      <c r="C19" s="75">
        <v>346</v>
      </c>
      <c r="D19" s="75">
        <v>38</v>
      </c>
      <c r="E19" s="75">
        <v>5</v>
      </c>
      <c r="F19" s="81">
        <v>166.44409400000001</v>
      </c>
      <c r="G19" s="81">
        <v>154.82978700000001</v>
      </c>
      <c r="H19" s="81">
        <v>11.614307</v>
      </c>
      <c r="I19" s="87">
        <v>0.93022097344172305</v>
      </c>
    </row>
    <row r="20" spans="1:9" s="2" customFormat="1" ht="23.25" customHeight="1" x14ac:dyDescent="0.25">
      <c r="A20" s="110">
        <v>15</v>
      </c>
      <c r="B20" s="14" t="s">
        <v>26</v>
      </c>
      <c r="C20" s="75">
        <v>165</v>
      </c>
      <c r="D20" s="75">
        <v>1</v>
      </c>
      <c r="E20" s="75">
        <v>0</v>
      </c>
      <c r="F20" s="81">
        <v>54.884567000000004</v>
      </c>
      <c r="G20" s="81">
        <v>43.262042999999998</v>
      </c>
      <c r="H20" s="81">
        <v>11.622524</v>
      </c>
      <c r="I20" s="87">
        <v>0.78823693655095395</v>
      </c>
    </row>
    <row r="21" spans="1:9" s="2" customFormat="1" ht="23.25" customHeight="1" x14ac:dyDescent="0.25">
      <c r="A21" s="110">
        <v>16</v>
      </c>
      <c r="B21" s="14" t="s">
        <v>27</v>
      </c>
      <c r="C21" s="75">
        <v>415</v>
      </c>
      <c r="D21" s="75">
        <v>1</v>
      </c>
      <c r="E21" s="75">
        <v>2</v>
      </c>
      <c r="F21" s="81">
        <v>229.09606299999999</v>
      </c>
      <c r="G21" s="81">
        <v>187.95817700000001</v>
      </c>
      <c r="H21" s="81">
        <v>41.137886000000002</v>
      </c>
      <c r="I21" s="87">
        <v>0.8204339012816928</v>
      </c>
    </row>
    <row r="22" spans="1:9" s="2" customFormat="1" ht="23.25" customHeight="1" x14ac:dyDescent="0.25">
      <c r="A22" s="110">
        <v>17</v>
      </c>
      <c r="B22" s="14" t="s">
        <v>28</v>
      </c>
      <c r="C22" s="75">
        <v>80</v>
      </c>
      <c r="D22" s="75">
        <v>0</v>
      </c>
      <c r="E22" s="75">
        <v>0</v>
      </c>
      <c r="F22" s="81">
        <v>25.217046999999997</v>
      </c>
      <c r="G22" s="81">
        <v>23.173249999999999</v>
      </c>
      <c r="H22" s="81">
        <v>2.0437970000000001</v>
      </c>
      <c r="I22" s="87">
        <v>0.91895176678369073</v>
      </c>
    </row>
    <row r="23" spans="1:9" s="2" customFormat="1" ht="23.25" customHeight="1" x14ac:dyDescent="0.25">
      <c r="A23" s="110">
        <v>18</v>
      </c>
      <c r="B23" s="14" t="s">
        <v>29</v>
      </c>
      <c r="C23" s="75">
        <v>127</v>
      </c>
      <c r="D23" s="75">
        <v>0</v>
      </c>
      <c r="E23" s="75">
        <v>0</v>
      </c>
      <c r="F23" s="81">
        <v>12.088381999999999</v>
      </c>
      <c r="G23" s="81">
        <v>9.5701800000000006</v>
      </c>
      <c r="H23" s="81">
        <v>2.5182020000000001</v>
      </c>
      <c r="I23" s="87">
        <v>0.79168414724171998</v>
      </c>
    </row>
    <row r="24" spans="1:9" s="2" customFormat="1" ht="23.25" customHeight="1" x14ac:dyDescent="0.25">
      <c r="A24" s="110">
        <v>19</v>
      </c>
      <c r="B24" s="14" t="s">
        <v>30</v>
      </c>
      <c r="C24" s="75">
        <v>142</v>
      </c>
      <c r="D24" s="75">
        <v>14</v>
      </c>
      <c r="E24" s="75">
        <v>1</v>
      </c>
      <c r="F24" s="81">
        <v>22.312789000000002</v>
      </c>
      <c r="G24" s="81">
        <v>16.124352000000002</v>
      </c>
      <c r="H24" s="81">
        <v>6.1884379999999997</v>
      </c>
      <c r="I24" s="87">
        <v>0.72265065043049825</v>
      </c>
    </row>
    <row r="25" spans="1:9" s="2" customFormat="1" ht="23.25" customHeight="1" x14ac:dyDescent="0.25">
      <c r="A25" s="110">
        <v>20</v>
      </c>
      <c r="B25" s="14" t="s">
        <v>31</v>
      </c>
      <c r="C25" s="75">
        <v>4</v>
      </c>
      <c r="D25" s="75">
        <v>0</v>
      </c>
      <c r="E25" s="75">
        <v>0</v>
      </c>
      <c r="F25" s="81">
        <v>0.48597400000000002</v>
      </c>
      <c r="G25" s="81">
        <v>0.41619299999999998</v>
      </c>
      <c r="H25" s="81">
        <v>6.978100000000001E-2</v>
      </c>
      <c r="I25" s="87">
        <v>0.85641016836138195</v>
      </c>
    </row>
    <row r="26" spans="1:9" s="2" customFormat="1" ht="23.25" customHeight="1" x14ac:dyDescent="0.25">
      <c r="A26" s="110">
        <v>21</v>
      </c>
      <c r="B26" s="14" t="s">
        <v>32</v>
      </c>
      <c r="C26" s="75">
        <v>194</v>
      </c>
      <c r="D26" s="75">
        <v>13</v>
      </c>
      <c r="E26" s="75">
        <v>3</v>
      </c>
      <c r="F26" s="81">
        <v>47.179510000000001</v>
      </c>
      <c r="G26" s="81">
        <v>40.166705</v>
      </c>
      <c r="H26" s="81">
        <v>7.0128050000000002</v>
      </c>
      <c r="I26" s="87">
        <v>0.85135909664069265</v>
      </c>
    </row>
    <row r="27" spans="1:9" s="2" customFormat="1" ht="23.25" customHeight="1" x14ac:dyDescent="0.25">
      <c r="A27" s="110">
        <v>22</v>
      </c>
      <c r="B27" s="14" t="s">
        <v>33</v>
      </c>
      <c r="C27" s="75">
        <v>114</v>
      </c>
      <c r="D27" s="75">
        <v>1</v>
      </c>
      <c r="E27" s="75">
        <v>0</v>
      </c>
      <c r="F27" s="81">
        <v>39.194408000000003</v>
      </c>
      <c r="G27" s="81">
        <v>34.164038999999995</v>
      </c>
      <c r="H27" s="81">
        <v>5.0303680000000002</v>
      </c>
      <c r="I27" s="87">
        <v>0.8716559660258818</v>
      </c>
    </row>
    <row r="28" spans="1:9" s="2" customFormat="1" ht="23.25" customHeight="1" x14ac:dyDescent="0.25">
      <c r="A28" s="110">
        <v>23</v>
      </c>
      <c r="B28" s="14" t="s">
        <v>34</v>
      </c>
      <c r="C28" s="75">
        <v>5805</v>
      </c>
      <c r="D28" s="75">
        <v>462</v>
      </c>
      <c r="E28" s="75">
        <v>846</v>
      </c>
      <c r="F28" s="81">
        <v>4520.2903080000006</v>
      </c>
      <c r="G28" s="81">
        <v>3814.4845759999998</v>
      </c>
      <c r="H28" s="81">
        <v>705.80573199999992</v>
      </c>
      <c r="I28" s="87">
        <v>0.84385831801554767</v>
      </c>
    </row>
    <row r="29" spans="1:9" s="2" customFormat="1" ht="23.25" customHeight="1" x14ac:dyDescent="0.25">
      <c r="A29" s="110">
        <v>24</v>
      </c>
      <c r="B29" s="14" t="s">
        <v>35</v>
      </c>
      <c r="C29" s="75">
        <v>169</v>
      </c>
      <c r="D29" s="75">
        <v>51</v>
      </c>
      <c r="E29" s="75">
        <v>16</v>
      </c>
      <c r="F29" s="81">
        <v>74.053280999999998</v>
      </c>
      <c r="G29" s="81">
        <v>57.230127000000003</v>
      </c>
      <c r="H29" s="81">
        <v>16.823153999999999</v>
      </c>
      <c r="I29" s="87">
        <v>0.77282365457177382</v>
      </c>
    </row>
    <row r="30" spans="1:9" s="2" customFormat="1" ht="23.25" customHeight="1" x14ac:dyDescent="0.25">
      <c r="A30" s="110">
        <v>25</v>
      </c>
      <c r="B30" s="14" t="s">
        <v>36</v>
      </c>
      <c r="C30" s="75">
        <v>138</v>
      </c>
      <c r="D30" s="75">
        <v>1</v>
      </c>
      <c r="E30" s="75">
        <v>0</v>
      </c>
      <c r="F30" s="81">
        <v>36.957499000000006</v>
      </c>
      <c r="G30" s="81">
        <v>32.890152</v>
      </c>
      <c r="H30" s="81">
        <v>4.0673459999999997</v>
      </c>
      <c r="I30" s="87">
        <v>0.88994529965771219</v>
      </c>
    </row>
    <row r="31" spans="1:9" s="2" customFormat="1" ht="23.25" customHeight="1" x14ac:dyDescent="0.25">
      <c r="A31" s="110">
        <v>26</v>
      </c>
      <c r="B31" s="14" t="s">
        <v>37</v>
      </c>
      <c r="C31" s="75">
        <v>426</v>
      </c>
      <c r="D31" s="75">
        <v>0</v>
      </c>
      <c r="E31" s="75">
        <v>7</v>
      </c>
      <c r="F31" s="81">
        <v>117.672481</v>
      </c>
      <c r="G31" s="81">
        <v>100.875091</v>
      </c>
      <c r="H31" s="81">
        <v>16.79739</v>
      </c>
      <c r="I31" s="87">
        <v>0.8572530297154356</v>
      </c>
    </row>
    <row r="32" spans="1:9" s="2" customFormat="1" ht="23.25" customHeight="1" x14ac:dyDescent="0.25">
      <c r="A32" s="110">
        <v>27</v>
      </c>
      <c r="B32" s="14" t="s">
        <v>38</v>
      </c>
      <c r="C32" s="75">
        <v>157</v>
      </c>
      <c r="D32" s="75">
        <v>0</v>
      </c>
      <c r="E32" s="75">
        <v>0</v>
      </c>
      <c r="F32" s="81">
        <v>30.005721000000001</v>
      </c>
      <c r="G32" s="81">
        <v>25.713473</v>
      </c>
      <c r="H32" s="81">
        <v>4.2922479999999998</v>
      </c>
      <c r="I32" s="87">
        <v>0.8569523560052108</v>
      </c>
    </row>
    <row r="33" spans="1:9" s="2" customFormat="1" ht="23.25" customHeight="1" x14ac:dyDescent="0.25">
      <c r="A33" s="110">
        <v>28</v>
      </c>
      <c r="B33" s="14" t="s">
        <v>39</v>
      </c>
      <c r="C33" s="75">
        <v>267</v>
      </c>
      <c r="D33" s="75">
        <v>1</v>
      </c>
      <c r="E33" s="75">
        <v>0</v>
      </c>
      <c r="F33" s="81">
        <v>42.928313000000003</v>
      </c>
      <c r="G33" s="81">
        <v>36.722377000000002</v>
      </c>
      <c r="H33" s="81">
        <v>6.2059359999999995</v>
      </c>
      <c r="I33" s="87">
        <v>0.85543488671973145</v>
      </c>
    </row>
    <row r="34" spans="1:9" s="2" customFormat="1" ht="23.25" customHeight="1" x14ac:dyDescent="0.25">
      <c r="A34" s="110">
        <v>29</v>
      </c>
      <c r="B34" s="14" t="s">
        <v>40</v>
      </c>
      <c r="C34" s="75">
        <v>1397</v>
      </c>
      <c r="D34" s="75">
        <v>12</v>
      </c>
      <c r="E34" s="75">
        <v>15</v>
      </c>
      <c r="F34" s="81">
        <v>715.186106</v>
      </c>
      <c r="G34" s="81">
        <v>614.82816400000002</v>
      </c>
      <c r="H34" s="81">
        <v>100.35794199999999</v>
      </c>
      <c r="I34" s="87">
        <v>0.85967576681514413</v>
      </c>
    </row>
    <row r="35" spans="1:9" s="2" customFormat="1" ht="23.25" customHeight="1" x14ac:dyDescent="0.25">
      <c r="A35" s="110">
        <v>30</v>
      </c>
      <c r="B35" s="14" t="s">
        <v>41</v>
      </c>
      <c r="C35" s="75">
        <v>304</v>
      </c>
      <c r="D35" s="75">
        <v>35</v>
      </c>
      <c r="E35" s="75">
        <v>2</v>
      </c>
      <c r="F35" s="81">
        <v>47.506980000000006</v>
      </c>
      <c r="G35" s="81">
        <v>42.023555000000002</v>
      </c>
      <c r="H35" s="81">
        <v>5.4834250000000004</v>
      </c>
      <c r="I35" s="87">
        <v>0.88457643305106881</v>
      </c>
    </row>
    <row r="36" spans="1:9" s="2" customFormat="1" ht="23.25" customHeight="1" x14ac:dyDescent="0.25">
      <c r="A36" s="110">
        <v>31</v>
      </c>
      <c r="B36" s="14" t="s">
        <v>42</v>
      </c>
      <c r="C36" s="75">
        <v>260</v>
      </c>
      <c r="D36" s="75">
        <v>0</v>
      </c>
      <c r="E36" s="75">
        <v>0</v>
      </c>
      <c r="F36" s="81">
        <v>96.79795</v>
      </c>
      <c r="G36" s="81">
        <v>86.746406000000007</v>
      </c>
      <c r="H36" s="81">
        <v>10.051542999999999</v>
      </c>
      <c r="I36" s="87">
        <v>0.89615954220332761</v>
      </c>
    </row>
    <row r="37" spans="1:9" s="2" customFormat="1" ht="23.25" customHeight="1" x14ac:dyDescent="0.25">
      <c r="A37" s="110">
        <v>32</v>
      </c>
      <c r="B37" s="14" t="s">
        <v>43</v>
      </c>
      <c r="C37" s="75">
        <v>207</v>
      </c>
      <c r="D37" s="75">
        <v>0</v>
      </c>
      <c r="E37" s="75">
        <v>9</v>
      </c>
      <c r="F37" s="81">
        <v>143.48422099999999</v>
      </c>
      <c r="G37" s="81">
        <v>132.93150800000001</v>
      </c>
      <c r="H37" s="81">
        <v>10.552712999999999</v>
      </c>
      <c r="I37" s="87">
        <v>0.92645384593303604</v>
      </c>
    </row>
    <row r="38" spans="1:9" s="2" customFormat="1" ht="23.25" customHeight="1" x14ac:dyDescent="0.25">
      <c r="A38" s="110">
        <v>33</v>
      </c>
      <c r="B38" s="14" t="s">
        <v>44</v>
      </c>
      <c r="C38" s="75">
        <v>265</v>
      </c>
      <c r="D38" s="75">
        <v>3</v>
      </c>
      <c r="E38" s="75">
        <v>0</v>
      </c>
      <c r="F38" s="81">
        <v>101.38516199999999</v>
      </c>
      <c r="G38" s="81">
        <v>85.794488000000001</v>
      </c>
      <c r="H38" s="81">
        <v>15.590674000000002</v>
      </c>
      <c r="I38" s="87">
        <v>0.84622331440903853</v>
      </c>
    </row>
    <row r="39" spans="1:9" s="2" customFormat="1" ht="23.25" customHeight="1" x14ac:dyDescent="0.25">
      <c r="A39" s="110">
        <v>34</v>
      </c>
      <c r="B39" s="14" t="s">
        <v>45</v>
      </c>
      <c r="C39" s="75">
        <v>570</v>
      </c>
      <c r="D39" s="75">
        <v>6</v>
      </c>
      <c r="E39" s="75">
        <v>1</v>
      </c>
      <c r="F39" s="81">
        <v>268.465102</v>
      </c>
      <c r="G39" s="81">
        <v>216.47800700000002</v>
      </c>
      <c r="H39" s="81">
        <v>51.987096000000001</v>
      </c>
      <c r="I39" s="87">
        <v>0.80635436237493796</v>
      </c>
    </row>
    <row r="40" spans="1:9" s="2" customFormat="1" ht="23.25" customHeight="1" x14ac:dyDescent="0.25">
      <c r="A40" s="110">
        <v>35</v>
      </c>
      <c r="B40" s="14" t="s">
        <v>46</v>
      </c>
      <c r="C40" s="75">
        <v>287</v>
      </c>
      <c r="D40" s="75">
        <v>0</v>
      </c>
      <c r="E40" s="75">
        <v>0</v>
      </c>
      <c r="F40" s="81">
        <v>105.68617999999999</v>
      </c>
      <c r="G40" s="81">
        <v>64.296807999999999</v>
      </c>
      <c r="H40" s="81">
        <v>41.389372000000002</v>
      </c>
      <c r="I40" s="87">
        <v>0.60837479450487486</v>
      </c>
    </row>
    <row r="41" spans="1:9" s="2" customFormat="1" ht="23.25" customHeight="1" x14ac:dyDescent="0.25">
      <c r="A41" s="110">
        <v>36</v>
      </c>
      <c r="B41" s="14" t="s">
        <v>47</v>
      </c>
      <c r="C41" s="75">
        <v>333</v>
      </c>
      <c r="D41" s="75">
        <v>0</v>
      </c>
      <c r="E41" s="75">
        <v>2</v>
      </c>
      <c r="F41" s="81">
        <v>97.673717999999994</v>
      </c>
      <c r="G41" s="81">
        <v>80.249600000000001</v>
      </c>
      <c r="H41" s="81">
        <v>17.424118</v>
      </c>
      <c r="I41" s="87">
        <v>0.82160893893352693</v>
      </c>
    </row>
    <row r="42" spans="1:9" s="2" customFormat="1" ht="23.25" customHeight="1" x14ac:dyDescent="0.25">
      <c r="A42" s="110">
        <v>37</v>
      </c>
      <c r="B42" s="14" t="s">
        <v>48</v>
      </c>
      <c r="C42" s="75">
        <v>98</v>
      </c>
      <c r="D42" s="75">
        <v>5</v>
      </c>
      <c r="E42" s="75">
        <v>2</v>
      </c>
      <c r="F42" s="81">
        <v>16.386098999999998</v>
      </c>
      <c r="G42" s="81">
        <v>12.523731</v>
      </c>
      <c r="H42" s="81">
        <v>3.8623670000000003</v>
      </c>
      <c r="I42" s="87">
        <v>0.76429000583139839</v>
      </c>
    </row>
    <row r="43" spans="1:9" s="2" customFormat="1" ht="23.25" customHeight="1" x14ac:dyDescent="0.25">
      <c r="A43" s="110">
        <v>38</v>
      </c>
      <c r="B43" s="14" t="s">
        <v>49</v>
      </c>
      <c r="C43" s="75">
        <v>369</v>
      </c>
      <c r="D43" s="75">
        <v>1</v>
      </c>
      <c r="E43" s="75">
        <v>26</v>
      </c>
      <c r="F43" s="81">
        <v>130.690259</v>
      </c>
      <c r="G43" s="81">
        <v>105.15772</v>
      </c>
      <c r="H43" s="81">
        <v>25.532539</v>
      </c>
      <c r="I43" s="87">
        <v>0.80463318994584154</v>
      </c>
    </row>
    <row r="44" spans="1:9" s="2" customFormat="1" ht="23.25" customHeight="1" x14ac:dyDescent="0.25">
      <c r="A44" s="110">
        <v>39</v>
      </c>
      <c r="B44" s="14" t="s">
        <v>50</v>
      </c>
      <c r="C44" s="75">
        <v>455</v>
      </c>
      <c r="D44" s="75">
        <v>4</v>
      </c>
      <c r="E44" s="75">
        <v>0</v>
      </c>
      <c r="F44" s="81">
        <v>228.69540499999999</v>
      </c>
      <c r="G44" s="81">
        <v>192.28114400000001</v>
      </c>
      <c r="H44" s="81">
        <v>36.414260999999996</v>
      </c>
      <c r="I44" s="87">
        <v>0.84077396975378216</v>
      </c>
    </row>
    <row r="45" spans="1:9" s="2" customFormat="1" ht="23.25" customHeight="1" x14ac:dyDescent="0.25">
      <c r="A45" s="110">
        <v>40</v>
      </c>
      <c r="B45" s="14" t="s">
        <v>51</v>
      </c>
      <c r="C45" s="75">
        <v>138</v>
      </c>
      <c r="D45" s="75">
        <v>0</v>
      </c>
      <c r="E45" s="75">
        <v>0</v>
      </c>
      <c r="F45" s="81">
        <v>40.645720999999995</v>
      </c>
      <c r="G45" s="81">
        <v>35.271788999999998</v>
      </c>
      <c r="H45" s="81">
        <v>5.3739319999999999</v>
      </c>
      <c r="I45" s="87">
        <v>0.86778603808723465</v>
      </c>
    </row>
    <row r="46" spans="1:9" s="2" customFormat="1" ht="23.25" customHeight="1" x14ac:dyDescent="0.25">
      <c r="A46" s="110">
        <v>41</v>
      </c>
      <c r="B46" s="14" t="s">
        <v>52</v>
      </c>
      <c r="C46" s="75">
        <v>32</v>
      </c>
      <c r="D46" s="75">
        <v>0</v>
      </c>
      <c r="E46" s="75">
        <v>1</v>
      </c>
      <c r="F46" s="81">
        <v>5.3046290000000003</v>
      </c>
      <c r="G46" s="81">
        <v>4.6184279999999998</v>
      </c>
      <c r="H46" s="81">
        <v>0.68620100000000006</v>
      </c>
      <c r="I46" s="87">
        <v>0.87064114590630748</v>
      </c>
    </row>
    <row r="47" spans="1:9" s="2" customFormat="1" ht="23.25" customHeight="1" x14ac:dyDescent="0.25">
      <c r="A47" s="110">
        <v>42</v>
      </c>
      <c r="B47" s="14" t="s">
        <v>53</v>
      </c>
      <c r="C47" s="75">
        <v>287</v>
      </c>
      <c r="D47" s="75">
        <v>0</v>
      </c>
      <c r="E47" s="75">
        <v>13</v>
      </c>
      <c r="F47" s="81">
        <v>111.24818499999999</v>
      </c>
      <c r="G47" s="81">
        <v>97.777063999999996</v>
      </c>
      <c r="H47" s="81">
        <v>13.471120999999998</v>
      </c>
      <c r="I47" s="87">
        <v>0.87890929815873287</v>
      </c>
    </row>
    <row r="48" spans="1:9" s="2" customFormat="1" ht="23.25" customHeight="1" x14ac:dyDescent="0.25">
      <c r="A48" s="110">
        <v>43</v>
      </c>
      <c r="B48" s="14" t="s">
        <v>54</v>
      </c>
      <c r="C48" s="75">
        <v>264</v>
      </c>
      <c r="D48" s="75">
        <v>1</v>
      </c>
      <c r="E48" s="75">
        <v>0</v>
      </c>
      <c r="F48" s="81">
        <v>117.36739999999999</v>
      </c>
      <c r="G48" s="81">
        <v>81.012251000000006</v>
      </c>
      <c r="H48" s="81">
        <v>36.355148999999997</v>
      </c>
      <c r="I48" s="87">
        <v>0.69024491538403554</v>
      </c>
    </row>
    <row r="49" spans="1:9" s="2" customFormat="1" ht="23.25" customHeight="1" x14ac:dyDescent="0.25">
      <c r="A49" s="110">
        <v>44</v>
      </c>
      <c r="B49" s="14" t="s">
        <v>55</v>
      </c>
      <c r="C49" s="75">
        <v>2101</v>
      </c>
      <c r="D49" s="75">
        <v>153</v>
      </c>
      <c r="E49" s="75">
        <v>144</v>
      </c>
      <c r="F49" s="81">
        <v>1247.0220549999999</v>
      </c>
      <c r="G49" s="81">
        <v>983.06291899999997</v>
      </c>
      <c r="H49" s="81">
        <v>263.959137</v>
      </c>
      <c r="I49" s="87">
        <v>0.78832841369971907</v>
      </c>
    </row>
    <row r="50" spans="1:9" s="2" customFormat="1" ht="23.25" customHeight="1" x14ac:dyDescent="0.25">
      <c r="A50" s="110">
        <v>45</v>
      </c>
      <c r="B50" s="14" t="s">
        <v>56</v>
      </c>
      <c r="C50" s="75">
        <v>117</v>
      </c>
      <c r="D50" s="75">
        <v>0</v>
      </c>
      <c r="E50" s="75">
        <v>0</v>
      </c>
      <c r="F50" s="81">
        <v>49.436184999999995</v>
      </c>
      <c r="G50" s="81">
        <v>43.418959999999998</v>
      </c>
      <c r="H50" s="81">
        <v>6.0172250000000007</v>
      </c>
      <c r="I50" s="87">
        <v>0.8782829882843971</v>
      </c>
    </row>
    <row r="51" spans="1:9" s="2" customFormat="1" ht="23.25" customHeight="1" x14ac:dyDescent="0.25">
      <c r="A51" s="110">
        <v>46</v>
      </c>
      <c r="B51" s="14" t="s">
        <v>57</v>
      </c>
      <c r="C51" s="75">
        <v>154</v>
      </c>
      <c r="D51" s="75">
        <v>0</v>
      </c>
      <c r="E51" s="75">
        <v>0</v>
      </c>
      <c r="F51" s="81">
        <v>33.102510000000002</v>
      </c>
      <c r="G51" s="81">
        <v>27.435072999999999</v>
      </c>
      <c r="H51" s="81">
        <v>5.6674369999999996</v>
      </c>
      <c r="I51" s="87">
        <v>0.82879132796879207</v>
      </c>
    </row>
    <row r="52" spans="1:9" s="2" customFormat="1" ht="23.25" customHeight="1" x14ac:dyDescent="0.25">
      <c r="A52" s="110">
        <v>47</v>
      </c>
      <c r="B52" s="14" t="s">
        <v>58</v>
      </c>
      <c r="C52" s="75">
        <v>728</v>
      </c>
      <c r="D52" s="75">
        <v>2</v>
      </c>
      <c r="E52" s="75">
        <v>0</v>
      </c>
      <c r="F52" s="81">
        <v>456.36386300000004</v>
      </c>
      <c r="G52" s="81">
        <v>421.43709699999999</v>
      </c>
      <c r="H52" s="81">
        <v>34.926764999999996</v>
      </c>
      <c r="I52" s="87">
        <v>0.92346728574972248</v>
      </c>
    </row>
    <row r="53" spans="1:9" s="2" customFormat="1" ht="23.25" customHeight="1" x14ac:dyDescent="0.25">
      <c r="A53" s="110">
        <v>48</v>
      </c>
      <c r="B53" s="14" t="s">
        <v>59</v>
      </c>
      <c r="C53" s="75">
        <v>13</v>
      </c>
      <c r="D53" s="75">
        <v>0</v>
      </c>
      <c r="E53" s="75">
        <v>0</v>
      </c>
      <c r="F53" s="81">
        <v>8.5568590000000011</v>
      </c>
      <c r="G53" s="81">
        <v>5.8439009999999998</v>
      </c>
      <c r="H53" s="81">
        <v>2.712958</v>
      </c>
      <c r="I53" s="87">
        <v>0.6829492903430241</v>
      </c>
    </row>
    <row r="54" spans="1:9" s="2" customFormat="1" ht="23.25" customHeight="1" x14ac:dyDescent="0.25">
      <c r="A54" s="110">
        <v>49</v>
      </c>
      <c r="B54" s="14" t="s">
        <v>60</v>
      </c>
      <c r="C54" s="75">
        <v>1098</v>
      </c>
      <c r="D54" s="75">
        <v>0</v>
      </c>
      <c r="E54" s="75">
        <v>4</v>
      </c>
      <c r="F54" s="81">
        <v>554.720641</v>
      </c>
      <c r="G54" s="81">
        <v>482.54668699999996</v>
      </c>
      <c r="H54" s="81">
        <v>72.173953999999995</v>
      </c>
      <c r="I54" s="87">
        <v>0.86989134966771164</v>
      </c>
    </row>
    <row r="55" spans="1:9" s="2" customFormat="1" ht="23.25" customHeight="1" x14ac:dyDescent="0.25">
      <c r="A55" s="110">
        <v>50</v>
      </c>
      <c r="B55" s="14" t="s">
        <v>61</v>
      </c>
      <c r="C55" s="75">
        <v>427</v>
      </c>
      <c r="D55" s="75">
        <v>2</v>
      </c>
      <c r="E55" s="75">
        <v>3</v>
      </c>
      <c r="F55" s="81">
        <v>247.66416699999999</v>
      </c>
      <c r="G55" s="81">
        <v>222.54295999999999</v>
      </c>
      <c r="H55" s="81">
        <v>25.121206999999998</v>
      </c>
      <c r="I55" s="87">
        <v>0.89856745268519778</v>
      </c>
    </row>
    <row r="56" spans="1:9" s="2" customFormat="1" ht="23.25" customHeight="1" x14ac:dyDescent="0.25">
      <c r="A56" s="110">
        <v>51</v>
      </c>
      <c r="B56" s="14" t="s">
        <v>62</v>
      </c>
      <c r="C56" s="75">
        <v>126</v>
      </c>
      <c r="D56" s="75">
        <v>0</v>
      </c>
      <c r="E56" s="75">
        <v>0</v>
      </c>
      <c r="F56" s="81">
        <v>21.638240000000003</v>
      </c>
      <c r="G56" s="81">
        <v>19.621423</v>
      </c>
      <c r="H56" s="81">
        <v>2.0168179999999998</v>
      </c>
      <c r="I56" s="87">
        <v>0.90679382778657225</v>
      </c>
    </row>
    <row r="57" spans="1:9" s="2" customFormat="1" ht="23.25" customHeight="1" x14ac:dyDescent="0.25">
      <c r="A57" s="110">
        <v>52</v>
      </c>
      <c r="B57" s="14" t="s">
        <v>63</v>
      </c>
      <c r="C57" s="75">
        <v>413</v>
      </c>
      <c r="D57" s="75">
        <v>31</v>
      </c>
      <c r="E57" s="75">
        <v>12</v>
      </c>
      <c r="F57" s="81">
        <v>188.749729</v>
      </c>
      <c r="G57" s="81">
        <v>161.73567700000001</v>
      </c>
      <c r="H57" s="81">
        <v>27.014052</v>
      </c>
      <c r="I57" s="87">
        <v>0.85687899026822723</v>
      </c>
    </row>
    <row r="58" spans="1:9" s="2" customFormat="1" ht="23.25" customHeight="1" x14ac:dyDescent="0.25">
      <c r="A58" s="110">
        <v>53</v>
      </c>
      <c r="B58" s="14" t="s">
        <v>64</v>
      </c>
      <c r="C58" s="75">
        <v>279</v>
      </c>
      <c r="D58" s="75">
        <v>15</v>
      </c>
      <c r="E58" s="75">
        <v>1</v>
      </c>
      <c r="F58" s="81">
        <v>117.642318</v>
      </c>
      <c r="G58" s="81">
        <v>104.83609</v>
      </c>
      <c r="H58" s="81">
        <v>12.806227000000002</v>
      </c>
      <c r="I58" s="87">
        <v>0.89114267972000649</v>
      </c>
    </row>
    <row r="59" spans="1:9" s="2" customFormat="1" ht="23.25" customHeight="1" x14ac:dyDescent="0.25">
      <c r="A59" s="110">
        <v>54</v>
      </c>
      <c r="B59" s="14" t="s">
        <v>65</v>
      </c>
      <c r="C59" s="75">
        <v>68</v>
      </c>
      <c r="D59" s="75">
        <v>9</v>
      </c>
      <c r="E59" s="75">
        <v>7</v>
      </c>
      <c r="F59" s="81">
        <v>57.747115999999998</v>
      </c>
      <c r="G59" s="81">
        <v>50.243046</v>
      </c>
      <c r="H59" s="81">
        <v>7.5040699999999996</v>
      </c>
      <c r="I59" s="87">
        <v>0.87005289812087272</v>
      </c>
    </row>
    <row r="60" spans="1:9" s="2" customFormat="1" ht="23.25" customHeight="1" x14ac:dyDescent="0.25">
      <c r="A60" s="110">
        <v>55</v>
      </c>
      <c r="B60" s="92" t="s">
        <v>66</v>
      </c>
      <c r="C60" s="75">
        <v>40</v>
      </c>
      <c r="D60" s="75">
        <v>0</v>
      </c>
      <c r="E60" s="75">
        <v>0</v>
      </c>
      <c r="F60" s="81">
        <v>24.829825</v>
      </c>
      <c r="G60" s="81">
        <v>22.645075000000002</v>
      </c>
      <c r="H60" s="81">
        <v>2.1847500000000002</v>
      </c>
      <c r="I60" s="87">
        <v>0.91201107578881047</v>
      </c>
    </row>
    <row r="61" spans="1:9" s="2" customFormat="1" ht="23.25" customHeight="1" x14ac:dyDescent="0.25">
      <c r="A61" s="110">
        <v>56</v>
      </c>
      <c r="B61" s="14" t="s">
        <v>67</v>
      </c>
      <c r="C61" s="75">
        <v>413</v>
      </c>
      <c r="D61" s="75">
        <v>0</v>
      </c>
      <c r="E61" s="75">
        <v>1</v>
      </c>
      <c r="F61" s="81">
        <v>186.424757</v>
      </c>
      <c r="G61" s="81">
        <v>145.94697600000001</v>
      </c>
      <c r="H61" s="81">
        <v>40.477781</v>
      </c>
      <c r="I61" s="87">
        <v>0.78287336001358632</v>
      </c>
    </row>
    <row r="62" spans="1:9" s="2" customFormat="1" ht="23.25" customHeight="1" x14ac:dyDescent="0.25">
      <c r="A62" s="110">
        <v>57</v>
      </c>
      <c r="B62" s="14" t="s">
        <v>68</v>
      </c>
      <c r="C62" s="75">
        <v>740</v>
      </c>
      <c r="D62" s="75">
        <v>6</v>
      </c>
      <c r="E62" s="75">
        <v>49</v>
      </c>
      <c r="F62" s="81">
        <v>241.795086</v>
      </c>
      <c r="G62" s="81">
        <v>210.952384</v>
      </c>
      <c r="H62" s="81">
        <v>30.842703</v>
      </c>
      <c r="I62" s="87">
        <v>0.87244280590778023</v>
      </c>
    </row>
    <row r="63" spans="1:9" s="2" customFormat="1" ht="23.25" customHeight="1" x14ac:dyDescent="0.25">
      <c r="A63" s="110">
        <v>58</v>
      </c>
      <c r="B63" s="14" t="s">
        <v>69</v>
      </c>
      <c r="C63" s="75">
        <v>120</v>
      </c>
      <c r="D63" s="75">
        <v>1</v>
      </c>
      <c r="E63" s="75">
        <v>0</v>
      </c>
      <c r="F63" s="81">
        <v>14.407208000000001</v>
      </c>
      <c r="G63" s="81">
        <v>13.204257999999999</v>
      </c>
      <c r="H63" s="81">
        <v>1.20295</v>
      </c>
      <c r="I63" s="87">
        <v>0.91650359363931277</v>
      </c>
    </row>
    <row r="64" spans="1:9" s="2" customFormat="1" ht="23.25" customHeight="1" x14ac:dyDescent="0.25">
      <c r="A64" s="110">
        <v>59</v>
      </c>
      <c r="B64" s="14" t="s">
        <v>70</v>
      </c>
      <c r="C64" s="75">
        <v>159</v>
      </c>
      <c r="D64" s="75">
        <v>4</v>
      </c>
      <c r="E64" s="75">
        <v>7</v>
      </c>
      <c r="F64" s="81">
        <v>68.551987999999994</v>
      </c>
      <c r="G64" s="81">
        <v>60.822772000000001</v>
      </c>
      <c r="H64" s="81">
        <v>7.7292160000000001</v>
      </c>
      <c r="I64" s="87">
        <v>0.88725029797449306</v>
      </c>
    </row>
    <row r="65" spans="1:9" s="2" customFormat="1" ht="23.25" customHeight="1" x14ac:dyDescent="0.25">
      <c r="A65" s="110">
        <v>60</v>
      </c>
      <c r="B65" s="14" t="s">
        <v>71</v>
      </c>
      <c r="C65" s="75">
        <v>12</v>
      </c>
      <c r="D65" s="75">
        <v>0</v>
      </c>
      <c r="E65" s="75">
        <v>0</v>
      </c>
      <c r="F65" s="81">
        <v>2.0180479999999998</v>
      </c>
      <c r="G65" s="81">
        <v>1.9253499999999999</v>
      </c>
      <c r="H65" s="81">
        <v>9.2697999999999989E-2</v>
      </c>
      <c r="I65" s="87">
        <v>0.95406546012091886</v>
      </c>
    </row>
    <row r="66" spans="1:9" s="2" customFormat="1" ht="23.25" customHeight="1" x14ac:dyDescent="0.25">
      <c r="A66" s="110">
        <v>61</v>
      </c>
      <c r="B66" s="14" t="s">
        <v>72</v>
      </c>
      <c r="C66" s="75">
        <v>394</v>
      </c>
      <c r="D66" s="75">
        <v>2</v>
      </c>
      <c r="E66" s="75">
        <v>1</v>
      </c>
      <c r="F66" s="81">
        <v>138.43043299999999</v>
      </c>
      <c r="G66" s="81">
        <v>125.391549</v>
      </c>
      <c r="H66" s="81">
        <v>13.038883999999999</v>
      </c>
      <c r="I66" s="87">
        <v>0.90580912269922986</v>
      </c>
    </row>
    <row r="67" spans="1:9" s="2" customFormat="1" ht="23.25" customHeight="1" x14ac:dyDescent="0.25">
      <c r="A67" s="110">
        <v>62</v>
      </c>
      <c r="B67" s="14" t="s">
        <v>73</v>
      </c>
      <c r="C67" s="75">
        <v>392</v>
      </c>
      <c r="D67" s="75">
        <v>4</v>
      </c>
      <c r="E67" s="75">
        <v>9</v>
      </c>
      <c r="F67" s="81">
        <v>107.59625</v>
      </c>
      <c r="G67" s="81">
        <v>87.697429</v>
      </c>
      <c r="H67" s="81">
        <v>19.898821000000002</v>
      </c>
      <c r="I67" s="87">
        <v>0.81506027719641971</v>
      </c>
    </row>
    <row r="68" spans="1:9" s="2" customFormat="1" ht="23.25" customHeight="1" x14ac:dyDescent="0.25">
      <c r="A68" s="110">
        <v>63</v>
      </c>
      <c r="B68" s="14" t="s">
        <v>74</v>
      </c>
      <c r="C68" s="75">
        <v>382</v>
      </c>
      <c r="D68" s="75">
        <v>3</v>
      </c>
      <c r="E68" s="75">
        <v>10</v>
      </c>
      <c r="F68" s="81">
        <v>68.976033000000001</v>
      </c>
      <c r="G68" s="81">
        <v>60.356321999999999</v>
      </c>
      <c r="H68" s="81">
        <v>8.6197109999999988</v>
      </c>
      <c r="I68" s="87">
        <v>0.87503323967433233</v>
      </c>
    </row>
    <row r="69" spans="1:9" s="2" customFormat="1" ht="23.25" customHeight="1" x14ac:dyDescent="0.25">
      <c r="A69" s="110">
        <v>64</v>
      </c>
      <c r="B69" s="14" t="s">
        <v>75</v>
      </c>
      <c r="C69" s="75">
        <v>353</v>
      </c>
      <c r="D69" s="75">
        <v>13</v>
      </c>
      <c r="E69" s="75">
        <v>0</v>
      </c>
      <c r="F69" s="81">
        <v>67.684900999999996</v>
      </c>
      <c r="G69" s="81">
        <v>56.622944000000004</v>
      </c>
      <c r="H69" s="81">
        <v>11.061958000000001</v>
      </c>
      <c r="I69" s="87">
        <v>0.83656683206317639</v>
      </c>
    </row>
    <row r="70" spans="1:9" s="2" customFormat="1" ht="23.25" customHeight="1" x14ac:dyDescent="0.25">
      <c r="A70" s="110">
        <v>65</v>
      </c>
      <c r="B70" s="14" t="s">
        <v>76</v>
      </c>
      <c r="C70" s="75">
        <v>79</v>
      </c>
      <c r="D70" s="75">
        <v>0</v>
      </c>
      <c r="E70" s="75">
        <v>0</v>
      </c>
      <c r="F70" s="81">
        <v>14.438057000000001</v>
      </c>
      <c r="G70" s="81">
        <v>10.943344</v>
      </c>
      <c r="H70" s="81">
        <v>3.4947130000000004</v>
      </c>
      <c r="I70" s="87">
        <v>0.75795130162443503</v>
      </c>
    </row>
    <row r="71" spans="1:9" s="2" customFormat="1" ht="23.25" customHeight="1" x14ac:dyDescent="0.25">
      <c r="A71" s="110">
        <v>66</v>
      </c>
      <c r="B71" s="14" t="s">
        <v>77</v>
      </c>
      <c r="C71" s="75">
        <v>120</v>
      </c>
      <c r="D71" s="75">
        <v>0</v>
      </c>
      <c r="E71" s="75">
        <v>0</v>
      </c>
      <c r="F71" s="81">
        <v>47.433745000000002</v>
      </c>
      <c r="G71" s="81">
        <v>43.181684000000004</v>
      </c>
      <c r="H71" s="81">
        <v>4.2520609999999994</v>
      </c>
      <c r="I71" s="87">
        <v>0.91035789196397476</v>
      </c>
    </row>
    <row r="72" spans="1:9" s="2" customFormat="1" ht="23.25" customHeight="1" x14ac:dyDescent="0.25">
      <c r="A72" s="110">
        <v>67</v>
      </c>
      <c r="B72" s="14" t="s">
        <v>78</v>
      </c>
      <c r="C72" s="75">
        <v>19</v>
      </c>
      <c r="D72" s="75">
        <v>0</v>
      </c>
      <c r="E72" s="75">
        <v>0</v>
      </c>
      <c r="F72" s="81">
        <v>7.1854019999999998</v>
      </c>
      <c r="G72" s="81">
        <v>7.0014080000000005</v>
      </c>
      <c r="H72" s="81">
        <v>0.18399399999999999</v>
      </c>
      <c r="I72" s="87">
        <v>0.97439335954069206</v>
      </c>
    </row>
    <row r="73" spans="1:9" s="2" customFormat="1" ht="23.25" customHeight="1" x14ac:dyDescent="0.25">
      <c r="A73" s="110">
        <v>68</v>
      </c>
      <c r="B73" s="14" t="s">
        <v>79</v>
      </c>
      <c r="C73" s="75">
        <v>60</v>
      </c>
      <c r="D73" s="75">
        <v>0</v>
      </c>
      <c r="E73" s="75">
        <v>0</v>
      </c>
      <c r="F73" s="81">
        <v>8.545558999999999</v>
      </c>
      <c r="G73" s="81">
        <v>7.2946119999999999</v>
      </c>
      <c r="H73" s="81">
        <v>1.2509469999999998</v>
      </c>
      <c r="I73" s="87">
        <v>0.85361434939620073</v>
      </c>
    </row>
    <row r="74" spans="1:9" s="2" customFormat="1" ht="23.25" customHeight="1" x14ac:dyDescent="0.25">
      <c r="A74" s="8"/>
      <c r="B74" s="15" t="s">
        <v>80</v>
      </c>
      <c r="C74" s="78">
        <f>C75+C76+C77</f>
        <v>61</v>
      </c>
      <c r="D74" s="78">
        <f t="shared" ref="D74:E74" si="0">D75+D76+D77</f>
        <v>1</v>
      </c>
      <c r="E74" s="78">
        <f t="shared" si="0"/>
        <v>0</v>
      </c>
      <c r="F74" s="82">
        <v>11.051286999999999</v>
      </c>
      <c r="G74" s="82">
        <v>10.190449999999998</v>
      </c>
      <c r="H74" s="82">
        <v>0.86083699999999952</v>
      </c>
      <c r="I74" s="90">
        <v>0.92210527153986688</v>
      </c>
    </row>
    <row r="75" spans="1:9" s="2" customFormat="1" ht="23.25" customHeight="1" x14ac:dyDescent="0.25">
      <c r="A75" s="110">
        <v>69</v>
      </c>
      <c r="B75" s="16" t="s">
        <v>81</v>
      </c>
      <c r="C75" s="75">
        <v>4</v>
      </c>
      <c r="D75" s="75">
        <v>0</v>
      </c>
      <c r="E75" s="75">
        <v>0</v>
      </c>
      <c r="F75" s="81">
        <v>0.57380799999999998</v>
      </c>
      <c r="G75" s="81">
        <v>0.57141799999999998</v>
      </c>
      <c r="H75" s="81">
        <v>2.3900000000000002E-3</v>
      </c>
      <c r="I75" s="87">
        <v>0.99583541579069346</v>
      </c>
    </row>
    <row r="76" spans="1:9" s="2" customFormat="1" ht="23.25" customHeight="1" x14ac:dyDescent="0.25">
      <c r="A76" s="110">
        <v>70</v>
      </c>
      <c r="B76" s="16" t="s">
        <v>82</v>
      </c>
      <c r="C76" s="75">
        <v>51</v>
      </c>
      <c r="D76" s="75">
        <v>1</v>
      </c>
      <c r="E76" s="75">
        <v>0</v>
      </c>
      <c r="F76" s="81">
        <v>9.5982749999999992</v>
      </c>
      <c r="G76" s="81">
        <v>8.8011669999999995</v>
      </c>
      <c r="H76" s="81">
        <v>0.79710799999999993</v>
      </c>
      <c r="I76" s="87">
        <v>0.91695296453218866</v>
      </c>
    </row>
    <row r="77" spans="1:9" s="2" customFormat="1" ht="23.25" customHeight="1" x14ac:dyDescent="0.25">
      <c r="A77" s="110">
        <v>71</v>
      </c>
      <c r="B77" s="16" t="s">
        <v>83</v>
      </c>
      <c r="C77" s="75">
        <v>6</v>
      </c>
      <c r="D77" s="75">
        <v>0</v>
      </c>
      <c r="E77" s="75">
        <v>0</v>
      </c>
      <c r="F77" s="81">
        <v>0.87920399999999999</v>
      </c>
      <c r="G77" s="81">
        <v>0.81786500000000006</v>
      </c>
      <c r="H77" s="81">
        <v>6.1338999999999998E-2</v>
      </c>
      <c r="I77" s="87">
        <v>0.93023365433903937</v>
      </c>
    </row>
    <row r="78" spans="1:9" s="2" customFormat="1" ht="23.25" customHeight="1" x14ac:dyDescent="0.25">
      <c r="A78" s="8"/>
      <c r="B78" s="15" t="s">
        <v>84</v>
      </c>
      <c r="C78" s="78">
        <f>C79+C80+C81+C82+C83</f>
        <v>72</v>
      </c>
      <c r="D78" s="78">
        <f t="shared" ref="D78:E78" si="1">D79+D80+D81+D82+D83</f>
        <v>21</v>
      </c>
      <c r="E78" s="78">
        <f t="shared" si="1"/>
        <v>13</v>
      </c>
      <c r="F78" s="82">
        <v>10.528487</v>
      </c>
      <c r="G78" s="82">
        <v>9.0234839999999998</v>
      </c>
      <c r="H78" s="82">
        <v>1.5050030000000005</v>
      </c>
      <c r="I78" s="90">
        <v>0.85705419971549568</v>
      </c>
    </row>
    <row r="79" spans="1:9" s="2" customFormat="1" ht="23.25" customHeight="1" x14ac:dyDescent="0.25">
      <c r="A79" s="110">
        <v>72</v>
      </c>
      <c r="B79" s="16" t="s">
        <v>85</v>
      </c>
      <c r="C79" s="75">
        <v>13</v>
      </c>
      <c r="D79" s="75">
        <v>0</v>
      </c>
      <c r="E79" s="75">
        <v>0</v>
      </c>
      <c r="F79" s="81">
        <v>1.7387779999999999</v>
      </c>
      <c r="G79" s="81">
        <v>1.481155</v>
      </c>
      <c r="H79" s="81">
        <v>0.25762400000000002</v>
      </c>
      <c r="I79" s="87">
        <v>0.8518362931092609</v>
      </c>
    </row>
    <row r="80" spans="1:9" s="2" customFormat="1" ht="23.25" customHeight="1" x14ac:dyDescent="0.25">
      <c r="A80" s="110">
        <v>73</v>
      </c>
      <c r="B80" s="16" t="s">
        <v>86</v>
      </c>
      <c r="C80" s="75">
        <v>18</v>
      </c>
      <c r="D80" s="75">
        <v>0</v>
      </c>
      <c r="E80" s="75">
        <v>0</v>
      </c>
      <c r="F80" s="81">
        <v>2.9819239999999998</v>
      </c>
      <c r="G80" s="81">
        <v>2.4963919999999997</v>
      </c>
      <c r="H80" s="81">
        <v>0.48553199999999996</v>
      </c>
      <c r="I80" s="87">
        <v>0.83717493370450613</v>
      </c>
    </row>
    <row r="81" spans="1:9" s="2" customFormat="1" ht="23.25" customHeight="1" x14ac:dyDescent="0.25">
      <c r="A81" s="110">
        <v>74</v>
      </c>
      <c r="B81" s="16" t="s">
        <v>87</v>
      </c>
      <c r="C81" s="75">
        <v>25</v>
      </c>
      <c r="D81" s="75">
        <v>0</v>
      </c>
      <c r="E81" s="75">
        <v>13</v>
      </c>
      <c r="F81" s="81">
        <v>3.5054600000000002</v>
      </c>
      <c r="G81" s="81">
        <v>3.1484380000000001</v>
      </c>
      <c r="H81" s="81">
        <v>0.35702300000000003</v>
      </c>
      <c r="I81" s="87">
        <v>0.8981524479624009</v>
      </c>
    </row>
    <row r="82" spans="1:9" s="2" customFormat="1" ht="23.25" customHeight="1" x14ac:dyDescent="0.25">
      <c r="A82" s="110">
        <v>75</v>
      </c>
      <c r="B82" s="16" t="s">
        <v>88</v>
      </c>
      <c r="C82" s="75">
        <v>3</v>
      </c>
      <c r="D82" s="75">
        <v>0</v>
      </c>
      <c r="E82" s="75">
        <v>0</v>
      </c>
      <c r="F82" s="81">
        <v>0.33524300000000001</v>
      </c>
      <c r="G82" s="81">
        <v>0.29696</v>
      </c>
      <c r="H82" s="81">
        <v>3.8283000000000005E-2</v>
      </c>
      <c r="I82" s="87">
        <v>0.88580634838675532</v>
      </c>
    </row>
    <row r="83" spans="1:9" s="2" customFormat="1" ht="23.25" customHeight="1" x14ac:dyDescent="0.25">
      <c r="A83" s="110">
        <v>76</v>
      </c>
      <c r="B83" s="16" t="s">
        <v>89</v>
      </c>
      <c r="C83" s="75">
        <v>13</v>
      </c>
      <c r="D83" s="75">
        <v>21</v>
      </c>
      <c r="E83" s="75">
        <v>0</v>
      </c>
      <c r="F83" s="81">
        <v>1.967082</v>
      </c>
      <c r="G83" s="81">
        <v>1.6005389999999999</v>
      </c>
      <c r="H83" s="81">
        <v>0.36654300000000001</v>
      </c>
      <c r="I83" s="87">
        <v>0.81366152400711922</v>
      </c>
    </row>
    <row r="84" spans="1:9" s="2" customFormat="1" ht="23.25" customHeight="1" x14ac:dyDescent="0.25">
      <c r="A84" s="8"/>
      <c r="B84" s="15" t="s">
        <v>90</v>
      </c>
      <c r="C84" s="78">
        <f>C85+C86+C87+C88+C89+C90</f>
        <v>226</v>
      </c>
      <c r="D84" s="78">
        <f t="shared" ref="D84:E84" si="2">D85+D86+D87+D88+D89+D90</f>
        <v>3</v>
      </c>
      <c r="E84" s="78">
        <f t="shared" si="2"/>
        <v>15</v>
      </c>
      <c r="F84" s="82">
        <v>67.369403999999989</v>
      </c>
      <c r="G84" s="82">
        <v>60.469838999999993</v>
      </c>
      <c r="H84" s="82">
        <v>6.8995650000000026</v>
      </c>
      <c r="I84" s="90">
        <v>0.89758607631440523</v>
      </c>
    </row>
    <row r="85" spans="1:9" s="2" customFormat="1" ht="23.25" customHeight="1" x14ac:dyDescent="0.25">
      <c r="A85" s="110">
        <v>77</v>
      </c>
      <c r="B85" s="16" t="s">
        <v>91</v>
      </c>
      <c r="C85" s="75">
        <v>24</v>
      </c>
      <c r="D85" s="75">
        <v>0</v>
      </c>
      <c r="E85" s="75">
        <v>1</v>
      </c>
      <c r="F85" s="81">
        <v>6.052047</v>
      </c>
      <c r="G85" s="81">
        <v>5.5182659999999997</v>
      </c>
      <c r="H85" s="81">
        <v>0.53378200000000009</v>
      </c>
      <c r="I85" s="87">
        <v>0.91180149740088001</v>
      </c>
    </row>
    <row r="86" spans="1:9" s="2" customFormat="1" ht="23.25" customHeight="1" x14ac:dyDescent="0.25">
      <c r="A86" s="110">
        <v>78</v>
      </c>
      <c r="B86" s="16" t="s">
        <v>92</v>
      </c>
      <c r="C86" s="75">
        <v>32</v>
      </c>
      <c r="D86" s="75">
        <v>0</v>
      </c>
      <c r="E86" s="75">
        <v>12</v>
      </c>
      <c r="F86" s="81">
        <v>4.2608790000000001</v>
      </c>
      <c r="G86" s="81">
        <v>3.7579129999999998</v>
      </c>
      <c r="H86" s="81">
        <v>0.50296600000000002</v>
      </c>
      <c r="I86" s="87">
        <v>0.88195726494303417</v>
      </c>
    </row>
    <row r="87" spans="1:9" s="2" customFormat="1" ht="23.25" customHeight="1" x14ac:dyDescent="0.25">
      <c r="A87" s="110">
        <v>79</v>
      </c>
      <c r="B87" s="16" t="s">
        <v>93</v>
      </c>
      <c r="C87" s="75">
        <v>26</v>
      </c>
      <c r="D87" s="75">
        <v>0</v>
      </c>
      <c r="E87" s="75">
        <v>0</v>
      </c>
      <c r="F87" s="81">
        <v>5.9730049999999997</v>
      </c>
      <c r="G87" s="81">
        <v>5.347753</v>
      </c>
      <c r="H87" s="81">
        <v>0.625251</v>
      </c>
      <c r="I87" s="87">
        <v>0.8953204982377605</v>
      </c>
    </row>
    <row r="88" spans="1:9" s="2" customFormat="1" ht="23.25" customHeight="1" x14ac:dyDescent="0.25">
      <c r="A88" s="110">
        <v>80</v>
      </c>
      <c r="B88" s="16" t="s">
        <v>94</v>
      </c>
      <c r="C88" s="75">
        <v>5</v>
      </c>
      <c r="D88" s="75">
        <v>0</v>
      </c>
      <c r="E88" s="75">
        <v>0</v>
      </c>
      <c r="F88" s="81">
        <v>0.55363800000000007</v>
      </c>
      <c r="G88" s="81">
        <v>0.52959500000000004</v>
      </c>
      <c r="H88" s="81">
        <v>2.4042999999999998E-2</v>
      </c>
      <c r="I88" s="87">
        <v>0.95657282238200869</v>
      </c>
    </row>
    <row r="89" spans="1:9" s="2" customFormat="1" ht="23.25" customHeight="1" x14ac:dyDescent="0.25">
      <c r="A89" s="110">
        <v>81</v>
      </c>
      <c r="B89" s="16" t="s">
        <v>95</v>
      </c>
      <c r="C89" s="75">
        <v>64</v>
      </c>
      <c r="D89" s="75">
        <v>3</v>
      </c>
      <c r="E89" s="75">
        <v>2</v>
      </c>
      <c r="F89" s="81">
        <v>25.059484000000001</v>
      </c>
      <c r="G89" s="81">
        <v>22.681388999999999</v>
      </c>
      <c r="H89" s="81">
        <v>2.3780949999999996</v>
      </c>
      <c r="I89" s="87">
        <v>0.90510198286423116</v>
      </c>
    </row>
    <row r="90" spans="1:9" s="2" customFormat="1" ht="23.25" customHeight="1" x14ac:dyDescent="0.25">
      <c r="A90" s="110">
        <v>82</v>
      </c>
      <c r="B90" s="16" t="s">
        <v>96</v>
      </c>
      <c r="C90" s="75">
        <v>75</v>
      </c>
      <c r="D90" s="75">
        <v>0</v>
      </c>
      <c r="E90" s="75">
        <v>0</v>
      </c>
      <c r="F90" s="81">
        <v>25.093592000000001</v>
      </c>
      <c r="G90" s="81">
        <v>22.238287</v>
      </c>
      <c r="H90" s="81">
        <v>2.8553040000000003</v>
      </c>
      <c r="I90" s="87">
        <v>0.88621380751952861</v>
      </c>
    </row>
    <row r="91" spans="1:9" s="2" customFormat="1" ht="23.25" customHeight="1" x14ac:dyDescent="0.25">
      <c r="A91" s="8"/>
      <c r="B91" s="15" t="s">
        <v>97</v>
      </c>
      <c r="C91" s="78">
        <f>C92+C93+C94+C95</f>
        <v>54</v>
      </c>
      <c r="D91" s="78">
        <f t="shared" ref="D91:E91" si="3">D92+D93+D94+D95</f>
        <v>2</v>
      </c>
      <c r="E91" s="78">
        <f t="shared" si="3"/>
        <v>0</v>
      </c>
      <c r="F91" s="82">
        <v>9.3487779999999994</v>
      </c>
      <c r="G91" s="82">
        <v>7.682074000000001</v>
      </c>
      <c r="H91" s="82">
        <v>1.6667039999999997</v>
      </c>
      <c r="I91" s="90">
        <v>0.82171958730863015</v>
      </c>
    </row>
    <row r="92" spans="1:9" s="2" customFormat="1" ht="23.25" customHeight="1" x14ac:dyDescent="0.25">
      <c r="A92" s="110">
        <v>83</v>
      </c>
      <c r="B92" s="16" t="s">
        <v>98</v>
      </c>
      <c r="C92" s="75">
        <v>3</v>
      </c>
      <c r="D92" s="75">
        <v>0</v>
      </c>
      <c r="E92" s="75">
        <v>0</v>
      </c>
      <c r="F92" s="81">
        <v>0.24290400000000001</v>
      </c>
      <c r="G92" s="81">
        <v>0.23569200000000001</v>
      </c>
      <c r="H92" s="81">
        <v>7.2119999999999997E-3</v>
      </c>
      <c r="I92" s="87">
        <v>0.97030885146376589</v>
      </c>
    </row>
    <row r="93" spans="1:9" s="2" customFormat="1" ht="23.25" customHeight="1" x14ac:dyDescent="0.25">
      <c r="A93" s="110">
        <v>84</v>
      </c>
      <c r="B93" s="16" t="s">
        <v>103</v>
      </c>
      <c r="C93" s="75">
        <v>0</v>
      </c>
      <c r="D93" s="75">
        <v>2</v>
      </c>
      <c r="E93" s="75">
        <v>0</v>
      </c>
      <c r="F93" s="81">
        <v>0</v>
      </c>
      <c r="G93" s="81">
        <v>0</v>
      </c>
      <c r="H93" s="81">
        <v>0</v>
      </c>
      <c r="I93" s="87">
        <v>0</v>
      </c>
    </row>
    <row r="94" spans="1:9" s="2" customFormat="1" ht="23.25" customHeight="1" x14ac:dyDescent="0.25">
      <c r="A94" s="110">
        <v>85</v>
      </c>
      <c r="B94" s="16" t="s">
        <v>99</v>
      </c>
      <c r="C94" s="75">
        <v>43</v>
      </c>
      <c r="D94" s="75">
        <v>0</v>
      </c>
      <c r="E94" s="75">
        <v>0</v>
      </c>
      <c r="F94" s="81">
        <v>7.7877740000000006</v>
      </c>
      <c r="G94" s="81">
        <v>6.4918450000000005</v>
      </c>
      <c r="H94" s="81">
        <v>1.2959290000000001</v>
      </c>
      <c r="I94" s="87">
        <v>0.83359446188465247</v>
      </c>
    </row>
    <row r="95" spans="1:9" s="2" customFormat="1" ht="23.25" customHeight="1" x14ac:dyDescent="0.25">
      <c r="A95" s="110">
        <v>86</v>
      </c>
      <c r="B95" s="16" t="s">
        <v>100</v>
      </c>
      <c r="C95" s="75">
        <v>8</v>
      </c>
      <c r="D95" s="75">
        <v>0</v>
      </c>
      <c r="E95" s="75">
        <v>0</v>
      </c>
      <c r="F95" s="81">
        <v>1.3180999999999998</v>
      </c>
      <c r="G95" s="81">
        <v>0.95453700000000008</v>
      </c>
      <c r="H95" s="81">
        <v>0.36356299999999997</v>
      </c>
      <c r="I95" s="87">
        <v>0.72417661060039762</v>
      </c>
    </row>
    <row r="96" spans="1:9" s="2" customFormat="1" ht="23.25" customHeight="1" x14ac:dyDescent="0.25">
      <c r="A96" s="8"/>
      <c r="B96" s="15" t="s">
        <v>101</v>
      </c>
      <c r="C96" s="78">
        <f>C97+C98+C99</f>
        <v>7</v>
      </c>
      <c r="D96" s="78">
        <f t="shared" ref="D96:E96" si="4">D97+D98+D99</f>
        <v>0</v>
      </c>
      <c r="E96" s="78">
        <f t="shared" si="4"/>
        <v>0</v>
      </c>
      <c r="F96" s="82">
        <v>0.678624</v>
      </c>
      <c r="G96" s="82">
        <v>0.60706599999999999</v>
      </c>
      <c r="H96" s="82">
        <v>7.1557999999999997E-2</v>
      </c>
      <c r="I96" s="90">
        <v>0.89455427453199421</v>
      </c>
    </row>
    <row r="97" spans="1:9" s="2" customFormat="1" ht="23.25" customHeight="1" x14ac:dyDescent="0.25">
      <c r="A97" s="110"/>
      <c r="B97" s="16" t="s">
        <v>105</v>
      </c>
      <c r="C97" s="75">
        <v>0</v>
      </c>
      <c r="D97" s="75">
        <v>0</v>
      </c>
      <c r="E97" s="75">
        <v>0</v>
      </c>
      <c r="F97" s="81">
        <v>0</v>
      </c>
      <c r="G97" s="81">
        <v>0</v>
      </c>
      <c r="H97" s="81">
        <v>0</v>
      </c>
      <c r="I97" s="87">
        <v>0</v>
      </c>
    </row>
    <row r="98" spans="1:9" s="2" customFormat="1" ht="23.25" customHeight="1" x14ac:dyDescent="0.25">
      <c r="A98" s="110">
        <v>87</v>
      </c>
      <c r="B98" s="16" t="s">
        <v>102</v>
      </c>
      <c r="C98" s="75">
        <v>7</v>
      </c>
      <c r="D98" s="75">
        <v>0</v>
      </c>
      <c r="E98" s="75">
        <v>0</v>
      </c>
      <c r="F98" s="81">
        <v>0.65639400000000003</v>
      </c>
      <c r="G98" s="81">
        <v>0.58483600000000002</v>
      </c>
      <c r="H98" s="81">
        <v>7.155800000000001E-2</v>
      </c>
      <c r="I98" s="87">
        <v>0.89098352696884875</v>
      </c>
    </row>
    <row r="99" spans="1:9" s="2" customFormat="1" ht="23.25" customHeight="1" x14ac:dyDescent="0.25">
      <c r="A99" s="110"/>
      <c r="B99" s="16" t="s">
        <v>106</v>
      </c>
      <c r="C99" s="75">
        <v>0</v>
      </c>
      <c r="D99" s="75">
        <v>0</v>
      </c>
      <c r="E99" s="75">
        <v>0</v>
      </c>
      <c r="F99" s="81">
        <v>0</v>
      </c>
      <c r="G99" s="81">
        <v>0</v>
      </c>
      <c r="H99" s="81">
        <v>0</v>
      </c>
      <c r="I99" s="87">
        <v>0</v>
      </c>
    </row>
    <row r="100" spans="1:9" s="2" customFormat="1" ht="23.25" customHeight="1" x14ac:dyDescent="0.25">
      <c r="A100" s="3"/>
      <c r="B100" s="4" t="s">
        <v>7</v>
      </c>
      <c r="C100" s="131">
        <f>SUM(C6:C99)-C96-C91-C84-C78-C74</f>
        <v>25864</v>
      </c>
      <c r="D100" s="131">
        <f t="shared" ref="D100:E100" si="5">SUM(D6:D99)-D96-D91-D84-D78-D74</f>
        <v>955</v>
      </c>
      <c r="E100" s="131">
        <f t="shared" si="5"/>
        <v>1347</v>
      </c>
      <c r="F100" s="132">
        <v>12730.570541000005</v>
      </c>
      <c r="G100" s="132">
        <v>10696.586664</v>
      </c>
      <c r="H100" s="132">
        <v>2033.9838789999999</v>
      </c>
      <c r="I100" s="133">
        <v>0.84022838014552825</v>
      </c>
    </row>
    <row r="101" spans="1:9" s="2" customFormat="1" ht="19.5" customHeight="1" x14ac:dyDescent="0.25">
      <c r="A101" s="124" t="s">
        <v>144</v>
      </c>
      <c r="B101" s="124"/>
      <c r="C101" s="124"/>
      <c r="D101" s="124"/>
      <c r="E101" s="124"/>
      <c r="F101" s="124"/>
      <c r="G101" s="124"/>
      <c r="H101" s="124"/>
      <c r="I101" s="124"/>
    </row>
    <row r="102" spans="1:9" s="2" customFormat="1" ht="19.5" customHeight="1" x14ac:dyDescent="0.25">
      <c r="A102" s="2" t="s">
        <v>104</v>
      </c>
      <c r="F102" s="29"/>
      <c r="G102" s="29"/>
      <c r="H102" s="29"/>
      <c r="I102" s="48"/>
    </row>
    <row r="103" spans="1:9" s="2" customFormat="1" ht="19.5" customHeight="1" x14ac:dyDescent="0.25">
      <c r="A103" s="2" t="s">
        <v>107</v>
      </c>
      <c r="F103" s="29"/>
      <c r="G103" s="29"/>
      <c r="H103" s="29"/>
      <c r="I103" s="48"/>
    </row>
    <row r="104" spans="1:9" s="2" customFormat="1" x14ac:dyDescent="0.25">
      <c r="F104" s="29"/>
      <c r="G104" s="29"/>
      <c r="H104" s="29"/>
      <c r="I104" s="48"/>
    </row>
    <row r="105" spans="1:9" s="2" customFormat="1" x14ac:dyDescent="0.25">
      <c r="F105" s="29"/>
      <c r="G105" s="29"/>
      <c r="H105" s="29"/>
      <c r="I105" s="48"/>
    </row>
    <row r="106" spans="1:9" s="2" customFormat="1" x14ac:dyDescent="0.25">
      <c r="F106" s="29"/>
      <c r="G106" s="29"/>
      <c r="H106" s="29"/>
      <c r="I106" s="48"/>
    </row>
    <row r="107" spans="1:9" s="2" customFormat="1" x14ac:dyDescent="0.25">
      <c r="F107" s="29"/>
      <c r="G107" s="29"/>
      <c r="H107" s="29"/>
      <c r="I107" s="48"/>
    </row>
    <row r="108" spans="1:9" s="2" customFormat="1" x14ac:dyDescent="0.25">
      <c r="F108" s="29"/>
      <c r="G108" s="29"/>
      <c r="H108" s="29"/>
      <c r="I108" s="48"/>
    </row>
    <row r="109" spans="1:9" s="112" customFormat="1" ht="30.75" x14ac:dyDescent="0.45">
      <c r="A109" s="112" t="s">
        <v>131</v>
      </c>
      <c r="C109" s="113"/>
      <c r="D109" s="113"/>
      <c r="E109" s="113"/>
      <c r="F109" s="113"/>
      <c r="G109" s="112" t="s">
        <v>109</v>
      </c>
      <c r="I109" s="114"/>
    </row>
    <row r="110" spans="1:9" s="2" customFormat="1" x14ac:dyDescent="0.25">
      <c r="F110" s="29"/>
      <c r="G110" s="29"/>
      <c r="H110" s="29"/>
      <c r="I110" s="48"/>
    </row>
    <row r="111" spans="1:9" s="2" customFormat="1" x14ac:dyDescent="0.25">
      <c r="F111" s="29"/>
      <c r="G111" s="29"/>
      <c r="H111" s="29"/>
      <c r="I111" s="48"/>
    </row>
    <row r="112" spans="1:9" s="2" customFormat="1" x14ac:dyDescent="0.25">
      <c r="A112" s="2" t="s">
        <v>110</v>
      </c>
      <c r="F112" s="29"/>
      <c r="G112" s="29"/>
      <c r="H112" s="29"/>
      <c r="I112" s="48"/>
    </row>
    <row r="113" spans="1:9" s="2" customFormat="1" x14ac:dyDescent="0.25">
      <c r="A113" s="2" t="s">
        <v>111</v>
      </c>
      <c r="F113" s="29"/>
      <c r="G113" s="29"/>
      <c r="H113" s="29"/>
      <c r="I113" s="48"/>
    </row>
    <row r="114" spans="1:9" s="2" customFormat="1" x14ac:dyDescent="0.25">
      <c r="F114" s="29"/>
      <c r="G114" s="29"/>
      <c r="H114" s="29"/>
      <c r="I114" s="48"/>
    </row>
    <row r="115" spans="1:9" s="2" customFormat="1" x14ac:dyDescent="0.25">
      <c r="F115" s="29"/>
      <c r="G115" s="29"/>
      <c r="H115" s="29"/>
      <c r="I115" s="48"/>
    </row>
    <row r="116" spans="1:9" s="2" customFormat="1" x14ac:dyDescent="0.25">
      <c r="F116" s="29"/>
      <c r="G116" s="29"/>
      <c r="H116" s="29"/>
      <c r="I116" s="48"/>
    </row>
    <row r="117" spans="1:9" s="2" customFormat="1" x14ac:dyDescent="0.25">
      <c r="F117" s="29"/>
      <c r="G117" s="29"/>
      <c r="H117" s="29"/>
      <c r="I117" s="48"/>
    </row>
    <row r="118" spans="1:9" s="2" customFormat="1" x14ac:dyDescent="0.25">
      <c r="F118" s="29"/>
      <c r="G118" s="29"/>
      <c r="H118" s="29"/>
      <c r="I118" s="48"/>
    </row>
    <row r="119" spans="1:9" s="2" customFormat="1" x14ac:dyDescent="0.25">
      <c r="F119" s="29"/>
      <c r="G119" s="29"/>
      <c r="H119" s="29"/>
      <c r="I119" s="48"/>
    </row>
    <row r="120" spans="1:9" s="2" customFormat="1" x14ac:dyDescent="0.25">
      <c r="F120" s="29"/>
      <c r="G120" s="29"/>
      <c r="H120" s="29"/>
      <c r="I120" s="48"/>
    </row>
    <row r="121" spans="1:9" s="2" customFormat="1" x14ac:dyDescent="0.25">
      <c r="F121" s="29"/>
      <c r="G121" s="29"/>
      <c r="H121" s="29"/>
      <c r="I121" s="48"/>
    </row>
    <row r="122" spans="1:9" s="2" customFormat="1" x14ac:dyDescent="0.25">
      <c r="F122" s="29"/>
      <c r="G122" s="29"/>
      <c r="H122" s="29"/>
      <c r="I122" s="48"/>
    </row>
    <row r="123" spans="1:9" s="2" customFormat="1" x14ac:dyDescent="0.25">
      <c r="F123" s="29"/>
      <c r="G123" s="29"/>
      <c r="H123" s="29"/>
      <c r="I123" s="48"/>
    </row>
    <row r="124" spans="1:9" s="2" customFormat="1" x14ac:dyDescent="0.25">
      <c r="F124" s="29"/>
      <c r="G124" s="29"/>
      <c r="H124" s="29"/>
      <c r="I124" s="48"/>
    </row>
    <row r="125" spans="1:9" s="2" customFormat="1" x14ac:dyDescent="0.25">
      <c r="F125" s="29"/>
      <c r="G125" s="29"/>
      <c r="H125" s="29"/>
      <c r="I125" s="48"/>
    </row>
    <row r="126" spans="1:9" s="2" customFormat="1" x14ac:dyDescent="0.25">
      <c r="F126" s="29"/>
      <c r="G126" s="29"/>
      <c r="H126" s="29"/>
      <c r="I126" s="48"/>
    </row>
    <row r="127" spans="1:9" s="2" customFormat="1" x14ac:dyDescent="0.25">
      <c r="F127" s="29"/>
      <c r="G127" s="29"/>
      <c r="H127" s="29"/>
      <c r="I127" s="48"/>
    </row>
    <row r="128" spans="1:9" s="2" customFormat="1" x14ac:dyDescent="0.25">
      <c r="F128" s="29"/>
      <c r="G128" s="29"/>
      <c r="H128" s="29"/>
      <c r="I128" s="48"/>
    </row>
    <row r="129" spans="6:9" s="2" customFormat="1" x14ac:dyDescent="0.25">
      <c r="F129" s="29"/>
      <c r="G129" s="29"/>
      <c r="H129" s="29"/>
      <c r="I129" s="48"/>
    </row>
    <row r="130" spans="6:9" s="2" customFormat="1" x14ac:dyDescent="0.25">
      <c r="F130" s="29"/>
      <c r="G130" s="29"/>
      <c r="H130" s="29"/>
      <c r="I130" s="48"/>
    </row>
    <row r="131" spans="6:9" s="2" customFormat="1" x14ac:dyDescent="0.25">
      <c r="F131" s="29"/>
      <c r="G131" s="29"/>
      <c r="H131" s="29"/>
      <c r="I131" s="48"/>
    </row>
    <row r="132" spans="6:9" s="2" customFormat="1" x14ac:dyDescent="0.25">
      <c r="F132" s="29"/>
      <c r="G132" s="29"/>
      <c r="H132" s="29"/>
      <c r="I132" s="48"/>
    </row>
    <row r="133" spans="6:9" s="2" customFormat="1" x14ac:dyDescent="0.25">
      <c r="F133" s="29"/>
      <c r="G133" s="29"/>
      <c r="H133" s="29"/>
      <c r="I133" s="48"/>
    </row>
    <row r="134" spans="6:9" s="2" customFormat="1" x14ac:dyDescent="0.25">
      <c r="F134" s="29"/>
      <c r="G134" s="29"/>
      <c r="H134" s="29"/>
      <c r="I134" s="48"/>
    </row>
    <row r="135" spans="6:9" s="2" customFormat="1" x14ac:dyDescent="0.25">
      <c r="F135" s="29"/>
      <c r="G135" s="29"/>
      <c r="H135" s="29"/>
      <c r="I135" s="48"/>
    </row>
    <row r="136" spans="6:9" s="2" customFormat="1" x14ac:dyDescent="0.25">
      <c r="F136" s="29"/>
      <c r="G136" s="29"/>
      <c r="H136" s="29"/>
      <c r="I136" s="48"/>
    </row>
    <row r="137" spans="6:9" s="2" customFormat="1" x14ac:dyDescent="0.25">
      <c r="F137" s="29"/>
      <c r="G137" s="29"/>
      <c r="H137" s="29"/>
      <c r="I137" s="48"/>
    </row>
    <row r="138" spans="6:9" s="2" customFormat="1" x14ac:dyDescent="0.25">
      <c r="F138" s="29"/>
      <c r="G138" s="29"/>
      <c r="H138" s="29"/>
      <c r="I138" s="48"/>
    </row>
    <row r="139" spans="6:9" s="2" customFormat="1" x14ac:dyDescent="0.25">
      <c r="F139" s="29"/>
      <c r="G139" s="29"/>
      <c r="H139" s="29"/>
      <c r="I139" s="48"/>
    </row>
    <row r="140" spans="6:9" s="2" customFormat="1" x14ac:dyDescent="0.25">
      <c r="F140" s="29"/>
      <c r="G140" s="29"/>
      <c r="H140" s="29"/>
      <c r="I140" s="48"/>
    </row>
    <row r="141" spans="6:9" s="2" customFormat="1" x14ac:dyDescent="0.25">
      <c r="F141" s="29"/>
      <c r="G141" s="29"/>
      <c r="H141" s="29"/>
      <c r="I141" s="48"/>
    </row>
    <row r="142" spans="6:9" s="2" customFormat="1" x14ac:dyDescent="0.25">
      <c r="F142" s="29"/>
      <c r="G142" s="29"/>
      <c r="H142" s="29"/>
      <c r="I142" s="48"/>
    </row>
    <row r="143" spans="6:9" s="2" customFormat="1" x14ac:dyDescent="0.25">
      <c r="F143" s="29"/>
      <c r="G143" s="29"/>
      <c r="H143" s="29"/>
      <c r="I143" s="48"/>
    </row>
    <row r="144" spans="6:9" s="2" customFormat="1" x14ac:dyDescent="0.25">
      <c r="F144" s="29"/>
      <c r="G144" s="29"/>
      <c r="H144" s="29"/>
      <c r="I144" s="48"/>
    </row>
    <row r="145" spans="6:9" s="2" customFormat="1" x14ac:dyDescent="0.25">
      <c r="F145" s="29"/>
      <c r="G145" s="29"/>
      <c r="H145" s="29"/>
      <c r="I145" s="48"/>
    </row>
    <row r="146" spans="6:9" s="2" customFormat="1" x14ac:dyDescent="0.25">
      <c r="F146" s="29"/>
      <c r="G146" s="29"/>
      <c r="H146" s="29"/>
      <c r="I146" s="48"/>
    </row>
    <row r="147" spans="6:9" s="2" customFormat="1" x14ac:dyDescent="0.25">
      <c r="F147" s="29"/>
      <c r="G147" s="29"/>
      <c r="H147" s="29"/>
      <c r="I147" s="48"/>
    </row>
    <row r="148" spans="6:9" s="2" customFormat="1" x14ac:dyDescent="0.25">
      <c r="F148" s="29"/>
      <c r="G148" s="29"/>
      <c r="H148" s="29"/>
      <c r="I148" s="48"/>
    </row>
    <row r="149" spans="6:9" s="2" customFormat="1" x14ac:dyDescent="0.25">
      <c r="F149" s="29"/>
      <c r="G149" s="29"/>
      <c r="H149" s="29"/>
      <c r="I149" s="48"/>
    </row>
    <row r="150" spans="6:9" s="2" customFormat="1" x14ac:dyDescent="0.25">
      <c r="F150" s="29"/>
      <c r="G150" s="29"/>
      <c r="H150" s="29"/>
      <c r="I150" s="48"/>
    </row>
    <row r="151" spans="6:9" s="2" customFormat="1" x14ac:dyDescent="0.25">
      <c r="F151" s="29"/>
      <c r="G151" s="29"/>
      <c r="H151" s="29"/>
      <c r="I151" s="48"/>
    </row>
    <row r="152" spans="6:9" s="2" customFormat="1" x14ac:dyDescent="0.25">
      <c r="F152" s="29"/>
      <c r="G152" s="29"/>
      <c r="H152" s="29"/>
      <c r="I152" s="48"/>
    </row>
    <row r="153" spans="6:9" s="2" customFormat="1" x14ac:dyDescent="0.25">
      <c r="F153" s="29"/>
      <c r="G153" s="29"/>
      <c r="H153" s="29"/>
      <c r="I153" s="48"/>
    </row>
    <row r="154" spans="6:9" s="2" customFormat="1" x14ac:dyDescent="0.25">
      <c r="F154" s="29"/>
      <c r="G154" s="29"/>
      <c r="H154" s="29"/>
      <c r="I154" s="48"/>
    </row>
    <row r="155" spans="6:9" s="2" customFormat="1" x14ac:dyDescent="0.25">
      <c r="F155" s="29"/>
      <c r="G155" s="29"/>
      <c r="H155" s="29"/>
      <c r="I155" s="48"/>
    </row>
    <row r="156" spans="6:9" s="2" customFormat="1" x14ac:dyDescent="0.25">
      <c r="F156" s="29"/>
      <c r="G156" s="29"/>
      <c r="H156" s="29"/>
      <c r="I156" s="48"/>
    </row>
    <row r="157" spans="6:9" s="2" customFormat="1" x14ac:dyDescent="0.25">
      <c r="F157" s="29"/>
      <c r="G157" s="29"/>
      <c r="H157" s="29"/>
      <c r="I157" s="48"/>
    </row>
    <row r="158" spans="6:9" s="2" customFormat="1" x14ac:dyDescent="0.25">
      <c r="F158" s="29"/>
      <c r="G158" s="29"/>
      <c r="H158" s="29"/>
      <c r="I158" s="48"/>
    </row>
    <row r="159" spans="6:9" s="2" customFormat="1" x14ac:dyDescent="0.25">
      <c r="F159" s="29"/>
      <c r="G159" s="29"/>
      <c r="H159" s="29"/>
      <c r="I159" s="48"/>
    </row>
    <row r="160" spans="6:9" s="2" customFormat="1" x14ac:dyDescent="0.25">
      <c r="F160" s="29"/>
      <c r="G160" s="29"/>
      <c r="H160" s="29"/>
      <c r="I160" s="48"/>
    </row>
    <row r="161" spans="6:9" s="2" customFormat="1" x14ac:dyDescent="0.25">
      <c r="F161" s="29"/>
      <c r="G161" s="29"/>
      <c r="H161" s="29"/>
      <c r="I161" s="48"/>
    </row>
  </sheetData>
  <mergeCells count="12">
    <mergeCell ref="B2:G2"/>
    <mergeCell ref="A3:A5"/>
    <mergeCell ref="B3:B5"/>
    <mergeCell ref="C3:C5"/>
    <mergeCell ref="D3:D5"/>
    <mergeCell ref="E3:E5"/>
    <mergeCell ref="F3:G3"/>
    <mergeCell ref="I3:I5"/>
    <mergeCell ref="F4:F5"/>
    <mergeCell ref="G4:G5"/>
    <mergeCell ref="H4:H5"/>
    <mergeCell ref="A101:I10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"/>
  <sheetViews>
    <sheetView workbookViewId="0">
      <selection activeCell="G100" sqref="G100"/>
    </sheetView>
  </sheetViews>
  <sheetFormatPr defaultRowHeight="15" x14ac:dyDescent="0.25"/>
  <cols>
    <col min="1" max="1" width="9.140625" style="1"/>
    <col min="2" max="2" width="69.85546875" style="1" customWidth="1"/>
    <col min="3" max="3" width="69.85546875" style="1" hidden="1" customWidth="1"/>
    <col min="4" max="4" width="16.140625" style="2" customWidth="1"/>
    <col min="5" max="5" width="16.42578125" style="2" customWidth="1"/>
    <col min="6" max="6" width="13.5703125" style="2" customWidth="1"/>
    <col min="7" max="7" width="17.28515625" style="29" customWidth="1"/>
    <col min="8" max="9" width="16.85546875" style="29" customWidth="1"/>
    <col min="10" max="10" width="14.28515625" style="2" customWidth="1"/>
    <col min="11" max="11" width="14.140625" style="1" customWidth="1"/>
    <col min="12" max="12" width="15.140625" style="1" customWidth="1"/>
    <col min="13" max="13" width="15" style="1" customWidth="1"/>
    <col min="14" max="14" width="13.85546875" style="1" customWidth="1"/>
    <col min="15" max="16384" width="9.140625" style="1"/>
  </cols>
  <sheetData>
    <row r="1" spans="1:10" x14ac:dyDescent="0.25">
      <c r="J1" s="6" t="s">
        <v>10</v>
      </c>
    </row>
    <row r="2" spans="1:10" ht="38.25" customHeight="1" x14ac:dyDescent="0.3">
      <c r="B2" s="115" t="s">
        <v>115</v>
      </c>
      <c r="C2" s="115"/>
      <c r="D2" s="116"/>
      <c r="E2" s="116"/>
      <c r="F2" s="116"/>
      <c r="G2" s="115"/>
      <c r="H2" s="115"/>
      <c r="I2" s="30"/>
    </row>
    <row r="3" spans="1:10" x14ac:dyDescent="0.25">
      <c r="A3" s="117" t="s">
        <v>0</v>
      </c>
      <c r="B3" s="118" t="s">
        <v>1</v>
      </c>
      <c r="C3" s="26"/>
      <c r="D3" s="119" t="s">
        <v>2</v>
      </c>
      <c r="E3" s="119" t="s">
        <v>3</v>
      </c>
      <c r="F3" s="119" t="s">
        <v>4</v>
      </c>
      <c r="G3" s="122" t="s">
        <v>9</v>
      </c>
      <c r="H3" s="122"/>
      <c r="I3" s="31"/>
      <c r="J3" s="119" t="s">
        <v>5</v>
      </c>
    </row>
    <row r="4" spans="1:10" x14ac:dyDescent="0.25">
      <c r="A4" s="117"/>
      <c r="B4" s="118"/>
      <c r="C4" s="26"/>
      <c r="D4" s="119"/>
      <c r="E4" s="119"/>
      <c r="F4" s="119"/>
      <c r="G4" s="123" t="s">
        <v>8</v>
      </c>
      <c r="H4" s="123" t="s">
        <v>6</v>
      </c>
      <c r="I4" s="123" t="s">
        <v>11</v>
      </c>
      <c r="J4" s="119"/>
    </row>
    <row r="5" spans="1:10" ht="94.5" customHeight="1" x14ac:dyDescent="0.25">
      <c r="A5" s="117"/>
      <c r="B5" s="118"/>
      <c r="C5" s="26" t="s">
        <v>112</v>
      </c>
      <c r="D5" s="119"/>
      <c r="E5" s="119"/>
      <c r="F5" s="119"/>
      <c r="G5" s="123"/>
      <c r="H5" s="123"/>
      <c r="I5" s="123"/>
      <c r="J5" s="119"/>
    </row>
    <row r="6" spans="1:10" s="2" customFormat="1" ht="21.75" customHeight="1" x14ac:dyDescent="0.25">
      <c r="A6" s="27">
        <v>1</v>
      </c>
      <c r="B6" s="14" t="s">
        <v>12</v>
      </c>
      <c r="C6" s="18">
        <v>413</v>
      </c>
      <c r="D6" s="3">
        <v>345</v>
      </c>
      <c r="E6" s="3">
        <v>12</v>
      </c>
      <c r="F6" s="3">
        <v>57</v>
      </c>
      <c r="G6" s="32">
        <v>38.1698957491692</v>
      </c>
      <c r="H6" s="32">
        <v>30.649397202938747</v>
      </c>
      <c r="I6" s="32">
        <v>7.5204985462304537</v>
      </c>
      <c r="J6" s="21">
        <v>0.80297303939075748</v>
      </c>
    </row>
    <row r="7" spans="1:10" s="2" customFormat="1" ht="21.75" customHeight="1" x14ac:dyDescent="0.25">
      <c r="A7" s="27">
        <v>2</v>
      </c>
      <c r="B7" s="14" t="s">
        <v>13</v>
      </c>
      <c r="C7" s="18">
        <v>158</v>
      </c>
      <c r="D7" s="3">
        <v>146</v>
      </c>
      <c r="E7" s="3">
        <v>0</v>
      </c>
      <c r="F7" s="3">
        <v>14</v>
      </c>
      <c r="G7" s="32">
        <v>14.154230649236396</v>
      </c>
      <c r="H7" s="32">
        <v>9.4291810110153644</v>
      </c>
      <c r="I7" s="32">
        <v>4.725049638221031</v>
      </c>
      <c r="J7" s="21">
        <v>0.66617403974012945</v>
      </c>
    </row>
    <row r="8" spans="1:10" s="2" customFormat="1" ht="21.75" customHeight="1" x14ac:dyDescent="0.25">
      <c r="A8" s="27">
        <v>3</v>
      </c>
      <c r="B8" s="14" t="s">
        <v>14</v>
      </c>
      <c r="C8" s="18">
        <v>135</v>
      </c>
      <c r="D8" s="3">
        <v>129</v>
      </c>
      <c r="E8" s="3">
        <v>3</v>
      </c>
      <c r="F8" s="3">
        <v>3</v>
      </c>
      <c r="G8" s="32">
        <v>23.53349598646253</v>
      </c>
      <c r="H8" s="32">
        <v>15.385727975220339</v>
      </c>
      <c r="I8" s="32">
        <v>8.1477680112421904</v>
      </c>
      <c r="J8" s="21">
        <v>0.65377995619821494</v>
      </c>
    </row>
    <row r="9" spans="1:10" s="2" customFormat="1" ht="21.75" customHeight="1" x14ac:dyDescent="0.25">
      <c r="A9" s="27">
        <v>4</v>
      </c>
      <c r="B9" s="14" t="s">
        <v>15</v>
      </c>
      <c r="C9" s="18">
        <v>524</v>
      </c>
      <c r="D9" s="3">
        <v>508</v>
      </c>
      <c r="E9" s="3">
        <v>11</v>
      </c>
      <c r="F9" s="3">
        <v>26</v>
      </c>
      <c r="G9" s="32">
        <v>78.412968574113762</v>
      </c>
      <c r="H9" s="32">
        <v>48.911813307586613</v>
      </c>
      <c r="I9" s="32">
        <v>29.501155266527146</v>
      </c>
      <c r="J9" s="21">
        <v>0.62377198819295465</v>
      </c>
    </row>
    <row r="10" spans="1:10" s="2" customFormat="1" ht="21.75" customHeight="1" x14ac:dyDescent="0.25">
      <c r="A10" s="27">
        <v>4</v>
      </c>
      <c r="B10" s="14" t="s">
        <v>16</v>
      </c>
      <c r="C10" s="18">
        <v>79</v>
      </c>
      <c r="D10" s="3">
        <v>73</v>
      </c>
      <c r="E10" s="3">
        <v>2</v>
      </c>
      <c r="F10" s="3">
        <v>6</v>
      </c>
      <c r="G10" s="32">
        <v>7.2955459921414674</v>
      </c>
      <c r="H10" s="32">
        <v>6.2001861164461101</v>
      </c>
      <c r="I10" s="32">
        <v>1.0953598756953571</v>
      </c>
      <c r="J10" s="21">
        <v>0.84985909527878456</v>
      </c>
    </row>
    <row r="11" spans="1:10" s="2" customFormat="1" ht="21.75" customHeight="1" x14ac:dyDescent="0.25">
      <c r="A11" s="27">
        <v>6</v>
      </c>
      <c r="B11" s="14" t="s">
        <v>17</v>
      </c>
      <c r="C11" s="18">
        <v>625</v>
      </c>
      <c r="D11" s="3">
        <v>620</v>
      </c>
      <c r="E11" s="3">
        <v>3</v>
      </c>
      <c r="F11" s="3">
        <v>3</v>
      </c>
      <c r="G11" s="32">
        <v>154.96979652333334</v>
      </c>
      <c r="H11" s="32">
        <v>96.710050970012531</v>
      </c>
      <c r="I11" s="32">
        <v>58.259745553320812</v>
      </c>
      <c r="J11" s="21">
        <v>0.62405741724937469</v>
      </c>
    </row>
    <row r="12" spans="1:10" s="2" customFormat="1" ht="21.75" customHeight="1" x14ac:dyDescent="0.25">
      <c r="A12" s="27">
        <v>7</v>
      </c>
      <c r="B12" s="14" t="s">
        <v>18</v>
      </c>
      <c r="C12" s="18">
        <v>45</v>
      </c>
      <c r="D12" s="3">
        <v>45</v>
      </c>
      <c r="E12" s="3">
        <v>0</v>
      </c>
      <c r="F12" s="3">
        <v>0</v>
      </c>
      <c r="G12" s="32">
        <v>4.9039984240719985</v>
      </c>
      <c r="H12" s="32">
        <v>4.5069764633026974</v>
      </c>
      <c r="I12" s="32">
        <v>0.3970219607693013</v>
      </c>
      <c r="J12" s="21">
        <v>0.91904117284776021</v>
      </c>
    </row>
    <row r="13" spans="1:10" s="2" customFormat="1" ht="21.75" customHeight="1" x14ac:dyDescent="0.25">
      <c r="A13" s="27">
        <v>8</v>
      </c>
      <c r="B13" s="14" t="s">
        <v>19</v>
      </c>
      <c r="C13" s="18">
        <v>260</v>
      </c>
      <c r="D13" s="3">
        <v>258</v>
      </c>
      <c r="E13" s="3">
        <v>0</v>
      </c>
      <c r="F13" s="3">
        <v>0</v>
      </c>
      <c r="G13" s="32">
        <v>22.479700586277598</v>
      </c>
      <c r="H13" s="32">
        <v>16.03984523748197</v>
      </c>
      <c r="I13" s="32">
        <v>6.4398553487956285</v>
      </c>
      <c r="J13" s="21">
        <v>0.71352575075102453</v>
      </c>
    </row>
    <row r="14" spans="1:10" s="2" customFormat="1" ht="21.75" customHeight="1" x14ac:dyDescent="0.25">
      <c r="A14" s="27">
        <v>9</v>
      </c>
      <c r="B14" s="14" t="s">
        <v>20</v>
      </c>
      <c r="C14" s="18">
        <v>439</v>
      </c>
      <c r="D14" s="3">
        <v>441</v>
      </c>
      <c r="E14" s="3">
        <v>2</v>
      </c>
      <c r="F14" s="3">
        <v>3</v>
      </c>
      <c r="G14" s="32">
        <v>104.16228837624625</v>
      </c>
      <c r="H14" s="32">
        <v>73.902246358632624</v>
      </c>
      <c r="I14" s="32">
        <v>30.260042017613635</v>
      </c>
      <c r="J14" s="21">
        <v>0.70949138609252849</v>
      </c>
    </row>
    <row r="15" spans="1:10" s="2" customFormat="1" ht="21.75" customHeight="1" x14ac:dyDescent="0.25">
      <c r="A15" s="27">
        <v>10</v>
      </c>
      <c r="B15" s="14" t="s">
        <v>21</v>
      </c>
      <c r="C15" s="18">
        <v>54</v>
      </c>
      <c r="D15" s="3">
        <v>65</v>
      </c>
      <c r="E15" s="3">
        <v>0</v>
      </c>
      <c r="F15" s="3">
        <v>0</v>
      </c>
      <c r="G15" s="32">
        <v>10.517492343333332</v>
      </c>
      <c r="H15" s="32">
        <v>9.2689661795964238</v>
      </c>
      <c r="I15" s="32">
        <v>1.2485261637369078</v>
      </c>
      <c r="J15" s="21">
        <v>0.88129050889889127</v>
      </c>
    </row>
    <row r="16" spans="1:10" s="2" customFormat="1" ht="21.75" customHeight="1" x14ac:dyDescent="0.25">
      <c r="A16" s="27">
        <v>11</v>
      </c>
      <c r="B16" s="14" t="s">
        <v>22</v>
      </c>
      <c r="C16" s="18">
        <v>294</v>
      </c>
      <c r="D16" s="3">
        <v>295</v>
      </c>
      <c r="E16" s="3">
        <v>2</v>
      </c>
      <c r="F16" s="3">
        <v>3</v>
      </c>
      <c r="G16" s="32">
        <v>59.090205050000002</v>
      </c>
      <c r="H16" s="32">
        <v>47.391468079956553</v>
      </c>
      <c r="I16" s="32">
        <v>11.69873697004345</v>
      </c>
      <c r="J16" s="21">
        <v>0.80201901550105636</v>
      </c>
    </row>
    <row r="17" spans="1:10" s="2" customFormat="1" ht="21.75" customHeight="1" x14ac:dyDescent="0.25">
      <c r="A17" s="27">
        <v>12</v>
      </c>
      <c r="B17" s="14" t="s">
        <v>23</v>
      </c>
      <c r="C17" s="18">
        <v>38</v>
      </c>
      <c r="D17" s="3">
        <v>38</v>
      </c>
      <c r="E17" s="3">
        <v>0</v>
      </c>
      <c r="F17" s="3">
        <v>0</v>
      </c>
      <c r="G17" s="32">
        <v>8.6132631705703169</v>
      </c>
      <c r="H17" s="32">
        <v>7.4435949370835894</v>
      </c>
      <c r="I17" s="32">
        <v>1.1696682334867279</v>
      </c>
      <c r="J17" s="21">
        <v>0.86420149827962589</v>
      </c>
    </row>
    <row r="18" spans="1:10" s="2" customFormat="1" ht="21.75" customHeight="1" x14ac:dyDescent="0.25">
      <c r="A18" s="27">
        <v>13</v>
      </c>
      <c r="B18" s="14" t="s">
        <v>24</v>
      </c>
      <c r="C18" s="18">
        <v>39</v>
      </c>
      <c r="D18" s="3">
        <v>38</v>
      </c>
      <c r="E18" s="3">
        <v>0</v>
      </c>
      <c r="F18" s="3">
        <v>1</v>
      </c>
      <c r="G18" s="32">
        <v>6.8900248589278661</v>
      </c>
      <c r="H18" s="32">
        <v>5.821580380238462</v>
      </c>
      <c r="I18" s="32">
        <v>1.0684444786894043</v>
      </c>
      <c r="J18" s="21">
        <v>0.84492879190342118</v>
      </c>
    </row>
    <row r="19" spans="1:10" s="2" customFormat="1" ht="21.75" customHeight="1" x14ac:dyDescent="0.25">
      <c r="A19" s="27">
        <v>14</v>
      </c>
      <c r="B19" s="14" t="s">
        <v>25</v>
      </c>
      <c r="C19" s="18">
        <v>399</v>
      </c>
      <c r="D19" s="3">
        <v>358</v>
      </c>
      <c r="E19" s="3">
        <v>38</v>
      </c>
      <c r="F19" s="3">
        <v>5</v>
      </c>
      <c r="G19" s="32">
        <v>89.255099600000008</v>
      </c>
      <c r="H19" s="32">
        <v>81.735935621902811</v>
      </c>
      <c r="I19" s="32">
        <v>7.5191639780972004</v>
      </c>
      <c r="J19" s="21">
        <v>0.91575647764895662</v>
      </c>
    </row>
    <row r="20" spans="1:10" s="2" customFormat="1" ht="21.75" customHeight="1" x14ac:dyDescent="0.25">
      <c r="A20" s="27">
        <v>15</v>
      </c>
      <c r="B20" s="14" t="s">
        <v>26</v>
      </c>
      <c r="C20" s="18">
        <v>166</v>
      </c>
      <c r="D20" s="3">
        <v>167</v>
      </c>
      <c r="E20" s="3">
        <v>1</v>
      </c>
      <c r="F20" s="3">
        <v>0</v>
      </c>
      <c r="G20" s="32">
        <v>29.25422385626787</v>
      </c>
      <c r="H20" s="32">
        <v>21.931994607758824</v>
      </c>
      <c r="I20" s="32">
        <v>7.3222292485090454</v>
      </c>
      <c r="J20" s="21">
        <v>0.74970352026822884</v>
      </c>
    </row>
    <row r="21" spans="1:10" s="2" customFormat="1" ht="21.75" customHeight="1" x14ac:dyDescent="0.25">
      <c r="A21" s="27">
        <v>16</v>
      </c>
      <c r="B21" s="14" t="s">
        <v>27</v>
      </c>
      <c r="C21" s="18">
        <v>408</v>
      </c>
      <c r="D21" s="3">
        <v>417</v>
      </c>
      <c r="E21" s="3">
        <v>1</v>
      </c>
      <c r="F21" s="3">
        <v>2</v>
      </c>
      <c r="G21" s="32">
        <v>128.52129561921871</v>
      </c>
      <c r="H21" s="32">
        <v>99.302548318132494</v>
      </c>
      <c r="I21" s="32">
        <v>29.218747301086204</v>
      </c>
      <c r="J21" s="21">
        <v>0.77265442928886163</v>
      </c>
    </row>
    <row r="22" spans="1:10" s="2" customFormat="1" ht="21.75" customHeight="1" x14ac:dyDescent="0.25">
      <c r="A22" s="27">
        <v>17</v>
      </c>
      <c r="B22" s="14" t="s">
        <v>28</v>
      </c>
      <c r="C22" s="18">
        <v>78</v>
      </c>
      <c r="D22" s="3">
        <v>80</v>
      </c>
      <c r="E22" s="3">
        <v>0</v>
      </c>
      <c r="F22" s="3">
        <v>0</v>
      </c>
      <c r="G22" s="32">
        <v>13.420502453333334</v>
      </c>
      <c r="H22" s="32">
        <v>12.168149595390172</v>
      </c>
      <c r="I22" s="32">
        <v>1.2523528579431624</v>
      </c>
      <c r="J22" s="21">
        <v>0.90668360873239084</v>
      </c>
    </row>
    <row r="23" spans="1:10" s="2" customFormat="1" ht="21.75" customHeight="1" x14ac:dyDescent="0.25">
      <c r="A23" s="27">
        <v>18</v>
      </c>
      <c r="B23" s="14" t="s">
        <v>29</v>
      </c>
      <c r="C23" s="18">
        <v>131</v>
      </c>
      <c r="D23" s="3">
        <v>131</v>
      </c>
      <c r="E23" s="3">
        <v>0</v>
      </c>
      <c r="F23" s="3">
        <v>0</v>
      </c>
      <c r="G23" s="32">
        <v>6.4187248128974659</v>
      </c>
      <c r="H23" s="32">
        <v>4.1124534318359647</v>
      </c>
      <c r="I23" s="32">
        <v>2.3062713810615012</v>
      </c>
      <c r="J23" s="21">
        <v>0.64069633014529703</v>
      </c>
    </row>
    <row r="24" spans="1:10" s="2" customFormat="1" ht="21.75" customHeight="1" x14ac:dyDescent="0.25">
      <c r="A24" s="27">
        <v>19</v>
      </c>
      <c r="B24" s="14" t="s">
        <v>30</v>
      </c>
      <c r="C24" s="18">
        <v>157</v>
      </c>
      <c r="D24" s="3">
        <v>144</v>
      </c>
      <c r="E24" s="3">
        <v>14</v>
      </c>
      <c r="F24" s="3">
        <v>1</v>
      </c>
      <c r="G24" s="32">
        <v>11.752333643333335</v>
      </c>
      <c r="H24" s="32">
        <v>7.3812529137791509</v>
      </c>
      <c r="I24" s="32">
        <v>4.3710807295541834</v>
      </c>
      <c r="J24" s="21">
        <v>0.62806699824815337</v>
      </c>
    </row>
    <row r="25" spans="1:10" s="2" customFormat="1" ht="21.75" customHeight="1" x14ac:dyDescent="0.25">
      <c r="A25" s="27">
        <v>20</v>
      </c>
      <c r="B25" s="14" t="s">
        <v>31</v>
      </c>
      <c r="C25" s="18">
        <v>4</v>
      </c>
      <c r="D25" s="3">
        <v>4</v>
      </c>
      <c r="E25" s="3">
        <v>0</v>
      </c>
      <c r="F25" s="3">
        <v>0</v>
      </c>
      <c r="G25" s="32">
        <v>0.25869415278373337</v>
      </c>
      <c r="H25" s="32">
        <v>0.25869415278373337</v>
      </c>
      <c r="I25" s="32">
        <v>0</v>
      </c>
      <c r="J25" s="21">
        <v>1</v>
      </c>
    </row>
    <row r="26" spans="1:10" s="2" customFormat="1" ht="21.75" customHeight="1" x14ac:dyDescent="0.25">
      <c r="A26" s="27">
        <v>21</v>
      </c>
      <c r="B26" s="14" t="s">
        <v>32</v>
      </c>
      <c r="C26" s="18">
        <v>210</v>
      </c>
      <c r="D26" s="3">
        <v>192</v>
      </c>
      <c r="E26" s="3">
        <v>16</v>
      </c>
      <c r="F26" s="3">
        <v>3</v>
      </c>
      <c r="G26" s="32">
        <v>26.560982706666667</v>
      </c>
      <c r="H26" s="32">
        <v>20.081967671026138</v>
      </c>
      <c r="I26" s="32">
        <v>6.4790150356405301</v>
      </c>
      <c r="J26" s="21">
        <v>0.75607020616694531</v>
      </c>
    </row>
    <row r="27" spans="1:10" s="2" customFormat="1" ht="21.75" customHeight="1" x14ac:dyDescent="0.25">
      <c r="A27" s="27">
        <v>22</v>
      </c>
      <c r="B27" s="14" t="s">
        <v>33</v>
      </c>
      <c r="C27" s="18">
        <v>116</v>
      </c>
      <c r="D27" s="3">
        <v>115</v>
      </c>
      <c r="E27" s="3">
        <v>1</v>
      </c>
      <c r="F27" s="3">
        <v>0</v>
      </c>
      <c r="G27" s="32">
        <v>21.119776815668665</v>
      </c>
      <c r="H27" s="32">
        <v>17.030469720876894</v>
      </c>
      <c r="I27" s="32">
        <v>4.0893070947917698</v>
      </c>
      <c r="J27" s="21">
        <v>0.8063754588657428</v>
      </c>
    </row>
    <row r="28" spans="1:10" s="2" customFormat="1" ht="21.75" customHeight="1" x14ac:dyDescent="0.25">
      <c r="A28" s="27">
        <v>23</v>
      </c>
      <c r="B28" s="14" t="s">
        <v>34</v>
      </c>
      <c r="C28" s="18">
        <v>7103</v>
      </c>
      <c r="D28" s="3">
        <v>5880</v>
      </c>
      <c r="E28" s="3">
        <v>547</v>
      </c>
      <c r="F28" s="3">
        <v>811</v>
      </c>
      <c r="G28" s="32">
        <v>2431.9936089566668</v>
      </c>
      <c r="H28" s="32">
        <v>1899.7202398311338</v>
      </c>
      <c r="I28" s="32">
        <v>532.27336912553312</v>
      </c>
      <c r="J28" s="21">
        <v>0.77732260827039756</v>
      </c>
    </row>
    <row r="29" spans="1:10" s="2" customFormat="1" ht="21.75" customHeight="1" x14ac:dyDescent="0.25">
      <c r="A29" s="27">
        <v>24</v>
      </c>
      <c r="B29" s="14" t="s">
        <v>35</v>
      </c>
      <c r="C29" s="18">
        <v>236</v>
      </c>
      <c r="D29" s="3">
        <v>168</v>
      </c>
      <c r="E29" s="3">
        <v>52</v>
      </c>
      <c r="F29" s="3">
        <v>16</v>
      </c>
      <c r="G29" s="32">
        <v>41.985407061601201</v>
      </c>
      <c r="H29" s="32">
        <v>24.340506710018744</v>
      </c>
      <c r="I29" s="32">
        <v>17.644900351582457</v>
      </c>
      <c r="J29" s="21">
        <v>0.5797373043044749</v>
      </c>
    </row>
    <row r="30" spans="1:10" s="2" customFormat="1" ht="21.75" customHeight="1" x14ac:dyDescent="0.25">
      <c r="A30" s="27">
        <v>25</v>
      </c>
      <c r="B30" s="14" t="s">
        <v>36</v>
      </c>
      <c r="C30" s="18">
        <v>140</v>
      </c>
      <c r="D30" s="3">
        <v>140</v>
      </c>
      <c r="E30" s="3">
        <v>1</v>
      </c>
      <c r="F30" s="3">
        <v>0</v>
      </c>
      <c r="G30" s="32">
        <v>19.51519785</v>
      </c>
      <c r="H30" s="32">
        <v>13.597713037499211</v>
      </c>
      <c r="I30" s="32">
        <v>5.9174848125007902</v>
      </c>
      <c r="J30" s="21">
        <v>0.69677556651054962</v>
      </c>
    </row>
    <row r="31" spans="1:10" s="2" customFormat="1" ht="21.75" customHeight="1" x14ac:dyDescent="0.25">
      <c r="A31" s="27">
        <v>26</v>
      </c>
      <c r="B31" s="14" t="s">
        <v>37</v>
      </c>
      <c r="C31" s="18">
        <v>443</v>
      </c>
      <c r="D31" s="3">
        <v>444</v>
      </c>
      <c r="E31" s="3">
        <v>3</v>
      </c>
      <c r="F31" s="3">
        <v>4</v>
      </c>
      <c r="G31" s="32">
        <v>62.723896320878389</v>
      </c>
      <c r="H31" s="32">
        <v>50.18137487613302</v>
      </c>
      <c r="I31" s="32">
        <v>12.54252144474537</v>
      </c>
      <c r="J31" s="21">
        <v>0.80003599616035903</v>
      </c>
    </row>
    <row r="32" spans="1:10" s="2" customFormat="1" ht="21.75" customHeight="1" x14ac:dyDescent="0.25">
      <c r="A32" s="27">
        <v>27</v>
      </c>
      <c r="B32" s="14" t="s">
        <v>38</v>
      </c>
      <c r="C32" s="18">
        <v>157</v>
      </c>
      <c r="D32" s="3">
        <v>157</v>
      </c>
      <c r="E32" s="3">
        <v>0</v>
      </c>
      <c r="F32" s="3">
        <v>0</v>
      </c>
      <c r="G32" s="32">
        <v>15.193522459999993</v>
      </c>
      <c r="H32" s="32">
        <v>12.738666070504346</v>
      </c>
      <c r="I32" s="32">
        <v>2.4548563894956485</v>
      </c>
      <c r="J32" s="21">
        <v>0.83842743537856002</v>
      </c>
    </row>
    <row r="33" spans="1:10" s="2" customFormat="1" ht="21.75" customHeight="1" x14ac:dyDescent="0.25">
      <c r="A33" s="27">
        <v>28</v>
      </c>
      <c r="B33" s="14" t="s">
        <v>39</v>
      </c>
      <c r="C33" s="18">
        <v>268</v>
      </c>
      <c r="D33" s="3">
        <v>268</v>
      </c>
      <c r="E33" s="3">
        <v>1</v>
      </c>
      <c r="F33" s="3">
        <v>0</v>
      </c>
      <c r="G33" s="32">
        <v>23.202637760000002</v>
      </c>
      <c r="H33" s="32">
        <v>18.42926946</v>
      </c>
      <c r="I33" s="32">
        <v>4.7733683000000005</v>
      </c>
      <c r="J33" s="21">
        <v>0.79427475663008407</v>
      </c>
    </row>
    <row r="34" spans="1:10" s="2" customFormat="1" ht="21.75" customHeight="1" x14ac:dyDescent="0.25">
      <c r="A34" s="27">
        <v>29</v>
      </c>
      <c r="B34" s="14" t="s">
        <v>40</v>
      </c>
      <c r="C34" s="18">
        <v>1426</v>
      </c>
      <c r="D34" s="3">
        <v>1403</v>
      </c>
      <c r="E34" s="3">
        <v>12</v>
      </c>
      <c r="F34" s="3">
        <v>14</v>
      </c>
      <c r="G34" s="32">
        <v>384.34789039333333</v>
      </c>
      <c r="H34" s="32">
        <v>323.3346547369112</v>
      </c>
      <c r="I34" s="32">
        <v>61.01323565642214</v>
      </c>
      <c r="J34" s="21">
        <v>0.84125518265761123</v>
      </c>
    </row>
    <row r="35" spans="1:10" s="2" customFormat="1" ht="21.75" customHeight="1" x14ac:dyDescent="0.25">
      <c r="A35" s="27">
        <v>30</v>
      </c>
      <c r="B35" s="14" t="s">
        <v>41</v>
      </c>
      <c r="C35" s="18">
        <v>352</v>
      </c>
      <c r="D35" s="3">
        <v>315</v>
      </c>
      <c r="E35" s="3">
        <v>35</v>
      </c>
      <c r="F35" s="3">
        <v>2</v>
      </c>
      <c r="G35" s="32">
        <v>24.951693904879196</v>
      </c>
      <c r="H35" s="32">
        <v>23.195645637274577</v>
      </c>
      <c r="I35" s="32">
        <v>1.7560482676046192</v>
      </c>
      <c r="J35" s="21">
        <v>0.92962208199976226</v>
      </c>
    </row>
    <row r="36" spans="1:10" s="2" customFormat="1" ht="21.75" customHeight="1" x14ac:dyDescent="0.25">
      <c r="A36" s="27">
        <v>31</v>
      </c>
      <c r="B36" s="14" t="s">
        <v>42</v>
      </c>
      <c r="C36" s="18">
        <v>261</v>
      </c>
      <c r="D36" s="3">
        <v>261</v>
      </c>
      <c r="E36" s="3">
        <v>0</v>
      </c>
      <c r="F36" s="3">
        <v>0</v>
      </c>
      <c r="G36" s="32">
        <v>51.494443749999995</v>
      </c>
      <c r="H36" s="32">
        <v>42.298439540971202</v>
      </c>
      <c r="I36" s="32">
        <v>9.1960042090287875</v>
      </c>
      <c r="J36" s="21">
        <v>0.8214175445087939</v>
      </c>
    </row>
    <row r="37" spans="1:10" s="2" customFormat="1" ht="21.75" customHeight="1" x14ac:dyDescent="0.25">
      <c r="A37" s="27">
        <v>32</v>
      </c>
      <c r="B37" s="14" t="s">
        <v>43</v>
      </c>
      <c r="C37" s="18">
        <v>213</v>
      </c>
      <c r="D37" s="3">
        <v>208</v>
      </c>
      <c r="E37" s="3">
        <v>7</v>
      </c>
      <c r="F37" s="3">
        <v>1</v>
      </c>
      <c r="G37" s="32">
        <v>77.146555860000021</v>
      </c>
      <c r="H37" s="32">
        <v>67.93150993101338</v>
      </c>
      <c r="I37" s="32">
        <v>9.2150459289866387</v>
      </c>
      <c r="J37" s="21">
        <v>0.88055142804159092</v>
      </c>
    </row>
    <row r="38" spans="1:10" s="2" customFormat="1" ht="21.75" customHeight="1" x14ac:dyDescent="0.25">
      <c r="A38" s="27">
        <v>33</v>
      </c>
      <c r="B38" s="14" t="s">
        <v>44</v>
      </c>
      <c r="C38" s="18">
        <v>269</v>
      </c>
      <c r="D38" s="3">
        <v>266</v>
      </c>
      <c r="E38" s="3">
        <v>3</v>
      </c>
      <c r="F38" s="3">
        <v>0</v>
      </c>
      <c r="G38" s="32">
        <v>53.952372999372194</v>
      </c>
      <c r="H38" s="32">
        <v>43.96760310076715</v>
      </c>
      <c r="I38" s="32">
        <v>9.984769898605041</v>
      </c>
      <c r="J38" s="21">
        <v>0.81493362861497809</v>
      </c>
    </row>
    <row r="39" spans="1:10" s="2" customFormat="1" ht="21.75" customHeight="1" x14ac:dyDescent="0.25">
      <c r="A39" s="27">
        <v>34</v>
      </c>
      <c r="B39" s="14" t="s">
        <v>45</v>
      </c>
      <c r="C39" s="18">
        <v>575</v>
      </c>
      <c r="D39" s="3">
        <v>574</v>
      </c>
      <c r="E39" s="3">
        <v>7</v>
      </c>
      <c r="F39" s="3">
        <v>1</v>
      </c>
      <c r="G39" s="32">
        <v>131.54276956808536</v>
      </c>
      <c r="H39" s="32">
        <v>107.07178980900758</v>
      </c>
      <c r="I39" s="32">
        <v>24.470979759077771</v>
      </c>
      <c r="J39" s="21">
        <v>0.81396940448017696</v>
      </c>
    </row>
    <row r="40" spans="1:10" s="2" customFormat="1" ht="21.75" customHeight="1" x14ac:dyDescent="0.25">
      <c r="A40" s="27">
        <v>35</v>
      </c>
      <c r="B40" s="14" t="s">
        <v>46</v>
      </c>
      <c r="C40" s="18">
        <v>286</v>
      </c>
      <c r="D40" s="3">
        <v>287</v>
      </c>
      <c r="E40" s="3">
        <v>0</v>
      </c>
      <c r="F40" s="3">
        <v>0</v>
      </c>
      <c r="G40" s="32">
        <v>52.777142638787737</v>
      </c>
      <c r="H40" s="32">
        <v>25.439738521180498</v>
      </c>
      <c r="I40" s="32">
        <v>27.337404117607239</v>
      </c>
      <c r="J40" s="21">
        <v>0.48202189904998682</v>
      </c>
    </row>
    <row r="41" spans="1:10" s="2" customFormat="1" ht="21.75" customHeight="1" x14ac:dyDescent="0.25">
      <c r="A41" s="27">
        <v>36</v>
      </c>
      <c r="B41" s="14" t="s">
        <v>47</v>
      </c>
      <c r="C41" s="18">
        <v>344</v>
      </c>
      <c r="D41" s="3">
        <v>346</v>
      </c>
      <c r="E41" s="3">
        <v>0</v>
      </c>
      <c r="F41" s="3">
        <v>2</v>
      </c>
      <c r="G41" s="32">
        <v>51.290964747695469</v>
      </c>
      <c r="H41" s="32">
        <v>38.915579925578861</v>
      </c>
      <c r="I41" s="32">
        <v>12.375384822116606</v>
      </c>
      <c r="J41" s="21">
        <v>0.75872193313204084</v>
      </c>
    </row>
    <row r="42" spans="1:10" s="2" customFormat="1" ht="21.75" customHeight="1" x14ac:dyDescent="0.25">
      <c r="A42" s="27">
        <v>37</v>
      </c>
      <c r="B42" s="14" t="s">
        <v>48</v>
      </c>
      <c r="C42" s="18">
        <v>108</v>
      </c>
      <c r="D42" s="3">
        <v>99</v>
      </c>
      <c r="E42" s="3">
        <v>7</v>
      </c>
      <c r="F42" s="3">
        <v>2</v>
      </c>
      <c r="G42" s="32">
        <v>8.2598589294844018</v>
      </c>
      <c r="H42" s="32">
        <v>6.7293264649423259</v>
      </c>
      <c r="I42" s="32">
        <v>1.5305324645420759</v>
      </c>
      <c r="J42" s="21">
        <v>0.81470234811412023</v>
      </c>
    </row>
    <row r="43" spans="1:10" s="2" customFormat="1" ht="21.75" customHeight="1" x14ac:dyDescent="0.25">
      <c r="A43" s="27">
        <v>38</v>
      </c>
      <c r="B43" s="14" t="s">
        <v>49</v>
      </c>
      <c r="C43" s="18">
        <v>396</v>
      </c>
      <c r="D43" s="3">
        <v>368</v>
      </c>
      <c r="E43" s="3">
        <v>2</v>
      </c>
      <c r="F43" s="3">
        <v>26</v>
      </c>
      <c r="G43" s="32">
        <v>67.136570291012973</v>
      </c>
      <c r="H43" s="32">
        <v>51.626015698321552</v>
      </c>
      <c r="I43" s="32">
        <v>15.510554592691422</v>
      </c>
      <c r="J43" s="21">
        <v>0.76897010786433195</v>
      </c>
    </row>
    <row r="44" spans="1:10" s="2" customFormat="1" ht="21.75" customHeight="1" x14ac:dyDescent="0.25">
      <c r="A44" s="43">
        <v>39</v>
      </c>
      <c r="B44" s="14" t="s">
        <v>50</v>
      </c>
      <c r="C44" s="18">
        <v>459</v>
      </c>
      <c r="D44" s="3">
        <v>456</v>
      </c>
      <c r="E44" s="3">
        <v>4</v>
      </c>
      <c r="F44" s="3">
        <v>0</v>
      </c>
      <c r="G44" s="32">
        <v>135.06417031666666</v>
      </c>
      <c r="H44" s="32">
        <v>100.58244697704355</v>
      </c>
      <c r="I44" s="32">
        <v>34.481723339623123</v>
      </c>
      <c r="J44" s="21">
        <v>0.74470117975197647</v>
      </c>
    </row>
    <row r="45" spans="1:10" s="2" customFormat="1" ht="21.75" customHeight="1" x14ac:dyDescent="0.25">
      <c r="A45" s="27">
        <v>40</v>
      </c>
      <c r="B45" s="14" t="s">
        <v>51</v>
      </c>
      <c r="C45" s="18">
        <v>138</v>
      </c>
      <c r="D45" s="3">
        <v>138</v>
      </c>
      <c r="E45" s="3">
        <v>0</v>
      </c>
      <c r="F45" s="3">
        <v>0</v>
      </c>
      <c r="G45" s="32">
        <v>21.823445823333326</v>
      </c>
      <c r="H45" s="32">
        <v>17.341320376157324</v>
      </c>
      <c r="I45" s="32">
        <v>4.4821254471760019</v>
      </c>
      <c r="J45" s="21">
        <v>0.79461880202329116</v>
      </c>
    </row>
    <row r="46" spans="1:10" s="2" customFormat="1" ht="21.75" customHeight="1" x14ac:dyDescent="0.25">
      <c r="A46" s="27">
        <v>41</v>
      </c>
      <c r="B46" s="14" t="s">
        <v>52</v>
      </c>
      <c r="C46" s="18">
        <v>33</v>
      </c>
      <c r="D46" s="3">
        <v>32</v>
      </c>
      <c r="E46" s="3">
        <v>0</v>
      </c>
      <c r="F46" s="3">
        <v>1</v>
      </c>
      <c r="G46" s="32">
        <v>2.8299177482549331</v>
      </c>
      <c r="H46" s="32">
        <v>2.2725641808108001</v>
      </c>
      <c r="I46" s="32">
        <v>0.55735356744413267</v>
      </c>
      <c r="J46" s="21">
        <v>0.80304955231019548</v>
      </c>
    </row>
    <row r="47" spans="1:10" s="2" customFormat="1" ht="21.75" customHeight="1" x14ac:dyDescent="0.25">
      <c r="A47" s="27">
        <v>42</v>
      </c>
      <c r="B47" s="14" t="s">
        <v>53</v>
      </c>
      <c r="C47" s="18">
        <v>318</v>
      </c>
      <c r="D47" s="3">
        <v>304</v>
      </c>
      <c r="E47" s="3">
        <v>0</v>
      </c>
      <c r="F47" s="3">
        <v>13</v>
      </c>
      <c r="G47" s="32">
        <v>57.634103015883468</v>
      </c>
      <c r="H47" s="32">
        <v>49.354397775266875</v>
      </c>
      <c r="I47" s="32">
        <v>8.2797052406165896</v>
      </c>
      <c r="J47" s="21">
        <v>0.85634017348487623</v>
      </c>
    </row>
    <row r="48" spans="1:10" s="2" customFormat="1" ht="21.75" customHeight="1" x14ac:dyDescent="0.25">
      <c r="A48" s="27">
        <v>43</v>
      </c>
      <c r="B48" s="14" t="s">
        <v>54</v>
      </c>
      <c r="C48" s="18">
        <v>274</v>
      </c>
      <c r="D48" s="3">
        <v>265</v>
      </c>
      <c r="E48" s="3">
        <v>1</v>
      </c>
      <c r="F48" s="3">
        <v>0</v>
      </c>
      <c r="G48" s="32">
        <v>60.742790976006127</v>
      </c>
      <c r="H48" s="32">
        <v>36.98810148476754</v>
      </c>
      <c r="I48" s="32">
        <v>23.754689491238587</v>
      </c>
      <c r="J48" s="21">
        <v>0.60892989753101945</v>
      </c>
    </row>
    <row r="49" spans="1:10" s="2" customFormat="1" ht="21.75" customHeight="1" x14ac:dyDescent="0.25">
      <c r="A49" s="27">
        <v>44</v>
      </c>
      <c r="B49" s="14" t="s">
        <v>55</v>
      </c>
      <c r="C49" s="18">
        <v>2344</v>
      </c>
      <c r="D49" s="3">
        <v>2117</v>
      </c>
      <c r="E49" s="3">
        <v>161</v>
      </c>
      <c r="F49" s="3">
        <v>133</v>
      </c>
      <c r="G49" s="32">
        <v>666.51265223333337</v>
      </c>
      <c r="H49" s="32">
        <v>511.20323586689108</v>
      </c>
      <c r="I49" s="32">
        <v>155.30941636644226</v>
      </c>
      <c r="J49" s="21">
        <v>0.76698204325749031</v>
      </c>
    </row>
    <row r="50" spans="1:10" s="2" customFormat="1" ht="21.75" customHeight="1" x14ac:dyDescent="0.25">
      <c r="A50" s="27">
        <v>45</v>
      </c>
      <c r="B50" s="14" t="s">
        <v>56</v>
      </c>
      <c r="C50" s="18">
        <v>132</v>
      </c>
      <c r="D50" s="3">
        <v>133</v>
      </c>
      <c r="E50" s="3">
        <v>0</v>
      </c>
      <c r="F50" s="3">
        <v>0</v>
      </c>
      <c r="G50" s="32">
        <v>25.632967647475045</v>
      </c>
      <c r="H50" s="32">
        <v>19.814217564746198</v>
      </c>
      <c r="I50" s="32">
        <v>5.8187500827288483</v>
      </c>
      <c r="J50" s="21">
        <v>0.7729974085422755</v>
      </c>
    </row>
    <row r="51" spans="1:10" s="2" customFormat="1" ht="21.75" customHeight="1" x14ac:dyDescent="0.25">
      <c r="A51" s="27">
        <v>46</v>
      </c>
      <c r="B51" s="14" t="s">
        <v>57</v>
      </c>
      <c r="C51" s="18">
        <v>151</v>
      </c>
      <c r="D51" s="3">
        <v>156</v>
      </c>
      <c r="E51" s="3">
        <v>0</v>
      </c>
      <c r="F51" s="3">
        <v>0</v>
      </c>
      <c r="G51" s="32">
        <v>17.100870186440133</v>
      </c>
      <c r="H51" s="32">
        <v>13.137080630999982</v>
      </c>
      <c r="I51" s="32">
        <v>3.9637895554401501</v>
      </c>
      <c r="J51" s="21">
        <v>0.76821123649115963</v>
      </c>
    </row>
    <row r="52" spans="1:10" s="2" customFormat="1" ht="21.75" customHeight="1" x14ac:dyDescent="0.25">
      <c r="A52" s="27">
        <v>47</v>
      </c>
      <c r="B52" s="14" t="s">
        <v>58</v>
      </c>
      <c r="C52" s="18">
        <v>729</v>
      </c>
      <c r="D52" s="3">
        <v>728</v>
      </c>
      <c r="E52" s="3">
        <v>2</v>
      </c>
      <c r="F52" s="3">
        <v>0</v>
      </c>
      <c r="G52" s="32">
        <v>255.11141763585113</v>
      </c>
      <c r="H52" s="32">
        <v>220.23139239067567</v>
      </c>
      <c r="I52" s="32">
        <v>34.880025245175453</v>
      </c>
      <c r="J52" s="21">
        <v>0.86327532664585171</v>
      </c>
    </row>
    <row r="53" spans="1:10" s="2" customFormat="1" ht="21.75" customHeight="1" x14ac:dyDescent="0.25">
      <c r="A53" s="27">
        <v>48</v>
      </c>
      <c r="B53" s="14" t="s">
        <v>59</v>
      </c>
      <c r="C53" s="18">
        <v>13</v>
      </c>
      <c r="D53" s="3">
        <v>13</v>
      </c>
      <c r="E53" s="3">
        <v>0</v>
      </c>
      <c r="F53" s="3">
        <v>0</v>
      </c>
      <c r="G53" s="32">
        <v>4.8541439310193333</v>
      </c>
      <c r="H53" s="32">
        <v>2.6915098410125742</v>
      </c>
      <c r="I53" s="32">
        <v>2.1626340900067591</v>
      </c>
      <c r="J53" s="21">
        <v>0.55447672736135323</v>
      </c>
    </row>
    <row r="54" spans="1:10" s="2" customFormat="1" ht="21.75" customHeight="1" x14ac:dyDescent="0.25">
      <c r="A54" s="27">
        <v>49</v>
      </c>
      <c r="B54" s="14" t="s">
        <v>60</v>
      </c>
      <c r="C54" s="18">
        <v>1071</v>
      </c>
      <c r="D54" s="3">
        <v>1108</v>
      </c>
      <c r="E54" s="3">
        <v>0</v>
      </c>
      <c r="F54" s="3">
        <v>4</v>
      </c>
      <c r="G54" s="32">
        <v>294.74712277655391</v>
      </c>
      <c r="H54" s="32">
        <v>225.94390620594766</v>
      </c>
      <c r="I54" s="32">
        <v>68.803216570606267</v>
      </c>
      <c r="J54" s="21">
        <v>0.7665686574902868</v>
      </c>
    </row>
    <row r="55" spans="1:10" s="2" customFormat="1" ht="21.75" customHeight="1" x14ac:dyDescent="0.25">
      <c r="A55" s="27">
        <v>50</v>
      </c>
      <c r="B55" s="14" t="s">
        <v>61</v>
      </c>
      <c r="C55" s="18">
        <v>432</v>
      </c>
      <c r="D55" s="3">
        <v>428</v>
      </c>
      <c r="E55" s="3">
        <v>1</v>
      </c>
      <c r="F55" s="3">
        <v>3</v>
      </c>
      <c r="G55" s="32">
        <v>133.00801901</v>
      </c>
      <c r="H55" s="32">
        <v>109.55487982850163</v>
      </c>
      <c r="I55" s="32">
        <v>23.453139181498365</v>
      </c>
      <c r="J55" s="21">
        <v>0.82367123910224482</v>
      </c>
    </row>
    <row r="56" spans="1:10" s="2" customFormat="1" ht="21.75" customHeight="1" x14ac:dyDescent="0.25">
      <c r="A56" s="27">
        <v>51</v>
      </c>
      <c r="B56" s="14" t="s">
        <v>62</v>
      </c>
      <c r="C56" s="18">
        <v>126</v>
      </c>
      <c r="D56" s="3">
        <v>126</v>
      </c>
      <c r="E56" s="3">
        <v>0</v>
      </c>
      <c r="F56" s="3">
        <v>0</v>
      </c>
      <c r="G56" s="32">
        <v>11.548251377550935</v>
      </c>
      <c r="H56" s="32">
        <v>9.8254494465532183</v>
      </c>
      <c r="I56" s="32">
        <v>1.7228019309977163</v>
      </c>
      <c r="J56" s="21">
        <v>0.85081707397305761</v>
      </c>
    </row>
    <row r="57" spans="1:10" s="2" customFormat="1" ht="21.75" customHeight="1" x14ac:dyDescent="0.25">
      <c r="A57" s="27">
        <v>52</v>
      </c>
      <c r="B57" s="14" t="s">
        <v>63</v>
      </c>
      <c r="C57" s="18">
        <v>456</v>
      </c>
      <c r="D57" s="3">
        <v>414</v>
      </c>
      <c r="E57" s="3">
        <v>30</v>
      </c>
      <c r="F57" s="3">
        <v>12</v>
      </c>
      <c r="G57" s="32">
        <v>100.15427147748944</v>
      </c>
      <c r="H57" s="32">
        <v>82.66695433043779</v>
      </c>
      <c r="I57" s="32">
        <v>17.487317147051648</v>
      </c>
      <c r="J57" s="21">
        <v>0.82539619240321593</v>
      </c>
    </row>
    <row r="58" spans="1:10" s="2" customFormat="1" ht="21.75" customHeight="1" x14ac:dyDescent="0.25">
      <c r="A58" s="27">
        <v>53</v>
      </c>
      <c r="B58" s="14" t="s">
        <v>64</v>
      </c>
      <c r="C58" s="18">
        <v>295</v>
      </c>
      <c r="D58" s="3">
        <v>280</v>
      </c>
      <c r="E58" s="3">
        <v>15</v>
      </c>
      <c r="F58" s="3">
        <v>1</v>
      </c>
      <c r="G58" s="32">
        <v>63.070230036908789</v>
      </c>
      <c r="H58" s="32">
        <v>51.162581473240557</v>
      </c>
      <c r="I58" s="32">
        <v>11.907648563668236</v>
      </c>
      <c r="J58" s="21">
        <v>0.81120017230474883</v>
      </c>
    </row>
    <row r="59" spans="1:10" s="2" customFormat="1" ht="21.75" customHeight="1" x14ac:dyDescent="0.25">
      <c r="A59" s="27">
        <v>54</v>
      </c>
      <c r="B59" s="14" t="s">
        <v>65</v>
      </c>
      <c r="C59" s="18">
        <v>84</v>
      </c>
      <c r="D59" s="3">
        <v>68</v>
      </c>
      <c r="E59" s="3">
        <v>9</v>
      </c>
      <c r="F59" s="3">
        <v>7</v>
      </c>
      <c r="G59" s="32">
        <v>30.59408947992187</v>
      </c>
      <c r="H59" s="32">
        <v>26.24387028258413</v>
      </c>
      <c r="I59" s="32">
        <v>4.3502191973377391</v>
      </c>
      <c r="J59" s="21">
        <v>0.85780850905229</v>
      </c>
    </row>
    <row r="60" spans="1:10" s="2" customFormat="1" ht="21.75" customHeight="1" x14ac:dyDescent="0.25">
      <c r="A60" s="27">
        <v>55</v>
      </c>
      <c r="B60" s="14" t="s">
        <v>66</v>
      </c>
      <c r="C60" s="18">
        <v>40</v>
      </c>
      <c r="D60" s="3">
        <v>40</v>
      </c>
      <c r="E60" s="3">
        <v>0</v>
      </c>
      <c r="F60" s="3">
        <v>0</v>
      </c>
      <c r="G60" s="32">
        <v>13.557546993333336</v>
      </c>
      <c r="H60" s="32">
        <v>13.540021498027157</v>
      </c>
      <c r="I60" s="32">
        <v>1.7525495306178928E-2</v>
      </c>
      <c r="J60" s="21">
        <v>0.99870732549813057</v>
      </c>
    </row>
    <row r="61" spans="1:10" s="2" customFormat="1" ht="21.75" customHeight="1" x14ac:dyDescent="0.25">
      <c r="A61" s="27">
        <v>56</v>
      </c>
      <c r="B61" s="14" t="s">
        <v>67</v>
      </c>
      <c r="C61" s="18">
        <v>414</v>
      </c>
      <c r="D61" s="3">
        <v>413</v>
      </c>
      <c r="E61" s="3">
        <v>0</v>
      </c>
      <c r="F61" s="3">
        <v>1</v>
      </c>
      <c r="G61" s="32">
        <v>99.071383313333342</v>
      </c>
      <c r="H61" s="32">
        <v>68.667151547423217</v>
      </c>
      <c r="I61" s="32">
        <v>30.404231765910133</v>
      </c>
      <c r="J61" s="21">
        <v>0.69310783044433144</v>
      </c>
    </row>
    <row r="62" spans="1:10" s="2" customFormat="1" ht="21.75" customHeight="1" x14ac:dyDescent="0.25">
      <c r="A62" s="27">
        <v>57</v>
      </c>
      <c r="B62" s="14" t="s">
        <v>68</v>
      </c>
      <c r="C62" s="18">
        <v>788</v>
      </c>
      <c r="D62" s="3">
        <v>741</v>
      </c>
      <c r="E62" s="3">
        <v>6</v>
      </c>
      <c r="F62" s="3">
        <v>49</v>
      </c>
      <c r="G62" s="32">
        <v>126.61215953999999</v>
      </c>
      <c r="H62" s="32">
        <v>98.060476159450687</v>
      </c>
      <c r="I62" s="32">
        <v>28.55168338054931</v>
      </c>
      <c r="J62" s="21">
        <v>0.77449493410205117</v>
      </c>
    </row>
    <row r="63" spans="1:10" s="2" customFormat="1" ht="21.75" customHeight="1" x14ac:dyDescent="0.25">
      <c r="A63" s="27">
        <v>58</v>
      </c>
      <c r="B63" s="14" t="s">
        <v>69</v>
      </c>
      <c r="C63" s="18">
        <v>140</v>
      </c>
      <c r="D63" s="3">
        <v>124</v>
      </c>
      <c r="E63" s="3">
        <v>1</v>
      </c>
      <c r="F63" s="3">
        <v>0</v>
      </c>
      <c r="G63" s="32">
        <v>7.7343645041586671</v>
      </c>
      <c r="H63" s="32">
        <v>5.5960573851089688</v>
      </c>
      <c r="I63" s="32">
        <v>2.1383071190496983</v>
      </c>
      <c r="J63" s="21">
        <v>0.72353163367204143</v>
      </c>
    </row>
    <row r="64" spans="1:10" s="2" customFormat="1" ht="21.75" customHeight="1" x14ac:dyDescent="0.25">
      <c r="A64" s="27">
        <v>59</v>
      </c>
      <c r="B64" s="14" t="s">
        <v>70</v>
      </c>
      <c r="C64" s="18">
        <v>154</v>
      </c>
      <c r="D64" s="3">
        <v>162</v>
      </c>
      <c r="E64" s="3">
        <v>1</v>
      </c>
      <c r="F64" s="3">
        <v>7</v>
      </c>
      <c r="G64" s="32">
        <v>38.398977486666666</v>
      </c>
      <c r="H64" s="32">
        <v>34.038717888938372</v>
      </c>
      <c r="I64" s="32">
        <v>4.3602595977282901</v>
      </c>
      <c r="J64" s="21">
        <v>0.88644854933331729</v>
      </c>
    </row>
    <row r="65" spans="1:10" s="2" customFormat="1" ht="21.75" customHeight="1" x14ac:dyDescent="0.25">
      <c r="A65" s="27">
        <v>60</v>
      </c>
      <c r="B65" s="14" t="s">
        <v>71</v>
      </c>
      <c r="C65" s="18">
        <v>13</v>
      </c>
      <c r="D65" s="3">
        <v>14</v>
      </c>
      <c r="E65" s="3">
        <v>0</v>
      </c>
      <c r="F65" s="3">
        <v>0</v>
      </c>
      <c r="G65" s="32">
        <v>1.1370582189969114</v>
      </c>
      <c r="H65" s="32">
        <v>1.02028405550566</v>
      </c>
      <c r="I65" s="32">
        <v>0.11677416349125129</v>
      </c>
      <c r="J65" s="21">
        <v>0.89730150880553239</v>
      </c>
    </row>
    <row r="66" spans="1:10" s="2" customFormat="1" ht="21.75" customHeight="1" x14ac:dyDescent="0.25">
      <c r="A66" s="27">
        <v>61</v>
      </c>
      <c r="B66" s="14" t="s">
        <v>72</v>
      </c>
      <c r="C66" s="18">
        <v>392</v>
      </c>
      <c r="D66" s="3">
        <v>397</v>
      </c>
      <c r="E66" s="3">
        <v>2</v>
      </c>
      <c r="F66" s="3">
        <v>1</v>
      </c>
      <c r="G66" s="32">
        <v>74.31490830333334</v>
      </c>
      <c r="H66" s="32">
        <v>63.476517735038037</v>
      </c>
      <c r="I66" s="32">
        <v>10.838390568295308</v>
      </c>
      <c r="J66" s="21">
        <v>0.85415590470681968</v>
      </c>
    </row>
    <row r="67" spans="1:10" s="2" customFormat="1" ht="21.75" customHeight="1" x14ac:dyDescent="0.25">
      <c r="A67" s="27">
        <v>62</v>
      </c>
      <c r="B67" s="14" t="s">
        <v>73</v>
      </c>
      <c r="C67" s="18">
        <v>394</v>
      </c>
      <c r="D67" s="3">
        <v>392</v>
      </c>
      <c r="E67" s="3">
        <v>5</v>
      </c>
      <c r="F67" s="3">
        <v>8</v>
      </c>
      <c r="G67" s="32">
        <v>56.295544889890927</v>
      </c>
      <c r="H67" s="32">
        <v>43.640983956246437</v>
      </c>
      <c r="I67" s="32">
        <v>12.654560933644488</v>
      </c>
      <c r="J67" s="21">
        <v>0.77521203572332975</v>
      </c>
    </row>
    <row r="68" spans="1:10" s="2" customFormat="1" ht="21.75" customHeight="1" x14ac:dyDescent="0.25">
      <c r="A68" s="27">
        <v>63</v>
      </c>
      <c r="B68" s="14" t="s">
        <v>74</v>
      </c>
      <c r="C68" s="18">
        <v>420</v>
      </c>
      <c r="D68" s="3">
        <v>409</v>
      </c>
      <c r="E68" s="3">
        <v>3</v>
      </c>
      <c r="F68" s="3">
        <v>10</v>
      </c>
      <c r="G68" s="32">
        <v>37.341788113333337</v>
      </c>
      <c r="H68" s="32">
        <v>29.364324733129067</v>
      </c>
      <c r="I68" s="32">
        <v>7.9774633802042718</v>
      </c>
      <c r="J68" s="21">
        <v>0.78636632621896807</v>
      </c>
    </row>
    <row r="69" spans="1:10" s="2" customFormat="1" ht="21.75" customHeight="1" x14ac:dyDescent="0.25">
      <c r="A69" s="27">
        <v>64</v>
      </c>
      <c r="B69" s="14" t="s">
        <v>75</v>
      </c>
      <c r="C69" s="18">
        <v>368</v>
      </c>
      <c r="D69" s="3">
        <v>361</v>
      </c>
      <c r="E69" s="3">
        <v>13</v>
      </c>
      <c r="F69" s="3">
        <v>0</v>
      </c>
      <c r="G69" s="32">
        <v>35.203171065060658</v>
      </c>
      <c r="H69" s="32">
        <v>27.211809797891373</v>
      </c>
      <c r="I69" s="32">
        <v>7.9913612671692853</v>
      </c>
      <c r="J69" s="21">
        <v>0.77299314165760613</v>
      </c>
    </row>
    <row r="70" spans="1:10" s="2" customFormat="1" ht="21.75" customHeight="1" x14ac:dyDescent="0.25">
      <c r="A70" s="27">
        <v>65</v>
      </c>
      <c r="B70" s="14" t="s">
        <v>76</v>
      </c>
      <c r="C70" s="18">
        <v>80</v>
      </c>
      <c r="D70" s="3">
        <v>80</v>
      </c>
      <c r="E70" s="3">
        <v>0</v>
      </c>
      <c r="F70" s="3">
        <v>0</v>
      </c>
      <c r="G70" s="32">
        <v>7.8765801451771988</v>
      </c>
      <c r="H70" s="32">
        <v>5.1891543645855664</v>
      </c>
      <c r="I70" s="32">
        <v>2.6874257805916324</v>
      </c>
      <c r="J70" s="21">
        <v>0.65880804472774479</v>
      </c>
    </row>
    <row r="71" spans="1:10" s="2" customFormat="1" ht="21.75" customHeight="1" x14ac:dyDescent="0.25">
      <c r="A71" s="27">
        <v>66</v>
      </c>
      <c r="B71" s="14" t="s">
        <v>77</v>
      </c>
      <c r="C71" s="18">
        <v>124</v>
      </c>
      <c r="D71" s="3">
        <v>123</v>
      </c>
      <c r="E71" s="3">
        <v>0</v>
      </c>
      <c r="F71" s="3">
        <v>0</v>
      </c>
      <c r="G71" s="32">
        <v>25.456638240000004</v>
      </c>
      <c r="H71" s="32">
        <v>21.919890324393414</v>
      </c>
      <c r="I71" s="32">
        <v>3.536747915606588</v>
      </c>
      <c r="J71" s="21">
        <v>0.86106775441977657</v>
      </c>
    </row>
    <row r="72" spans="1:10" s="2" customFormat="1" ht="21.75" customHeight="1" x14ac:dyDescent="0.25">
      <c r="A72" s="27">
        <v>67</v>
      </c>
      <c r="B72" s="14" t="s">
        <v>78</v>
      </c>
      <c r="C72" s="18">
        <v>19</v>
      </c>
      <c r="D72" s="3">
        <v>19</v>
      </c>
      <c r="E72" s="3">
        <v>0</v>
      </c>
      <c r="F72" s="3">
        <v>0</v>
      </c>
      <c r="G72" s="32">
        <v>4.0816132533333338</v>
      </c>
      <c r="H72" s="32">
        <v>4.0176850858611548</v>
      </c>
      <c r="I72" s="32">
        <v>6.3928167472178582E-2</v>
      </c>
      <c r="J72" s="21">
        <v>0.98433752452661449</v>
      </c>
    </row>
    <row r="73" spans="1:10" s="2" customFormat="1" ht="21.75" customHeight="1" x14ac:dyDescent="0.25">
      <c r="A73" s="27">
        <v>68</v>
      </c>
      <c r="B73" s="14" t="s">
        <v>79</v>
      </c>
      <c r="C73" s="18">
        <v>60</v>
      </c>
      <c r="D73" s="3">
        <v>60</v>
      </c>
      <c r="E73" s="3">
        <v>0</v>
      </c>
      <c r="F73" s="3">
        <v>0</v>
      </c>
      <c r="G73" s="32">
        <v>4.6501840138255659</v>
      </c>
      <c r="H73" s="32">
        <v>3.3262768905329696</v>
      </c>
      <c r="I73" s="32">
        <v>1.3239071232925961</v>
      </c>
      <c r="J73" s="21">
        <v>0.71530005708237387</v>
      </c>
    </row>
    <row r="74" spans="1:10" s="2" customFormat="1" ht="21.75" customHeight="1" x14ac:dyDescent="0.25">
      <c r="A74" s="8"/>
      <c r="B74" s="15" t="s">
        <v>80</v>
      </c>
      <c r="C74" s="15"/>
      <c r="D74" s="15"/>
      <c r="E74" s="9"/>
      <c r="F74" s="9"/>
      <c r="G74" s="9"/>
      <c r="H74" s="9"/>
      <c r="I74" s="9"/>
      <c r="J74" s="9"/>
    </row>
    <row r="75" spans="1:10" s="2" customFormat="1" ht="21.75" customHeight="1" x14ac:dyDescent="0.25">
      <c r="A75" s="27">
        <v>69</v>
      </c>
      <c r="B75" s="16" t="s">
        <v>81</v>
      </c>
      <c r="C75" s="19">
        <v>4</v>
      </c>
      <c r="D75" s="3">
        <v>4</v>
      </c>
      <c r="E75" s="3">
        <v>0</v>
      </c>
      <c r="F75" s="3">
        <v>0</v>
      </c>
      <c r="G75" s="32">
        <v>0.30414801684666676</v>
      </c>
      <c r="H75" s="32">
        <v>0.30414801684666676</v>
      </c>
      <c r="I75" s="32">
        <v>0</v>
      </c>
      <c r="J75" s="21">
        <v>1</v>
      </c>
    </row>
    <row r="76" spans="1:10" s="2" customFormat="1" ht="21.75" customHeight="1" x14ac:dyDescent="0.25">
      <c r="A76" s="27">
        <v>70</v>
      </c>
      <c r="B76" s="16" t="s">
        <v>82</v>
      </c>
      <c r="C76" s="19">
        <v>52</v>
      </c>
      <c r="D76" s="3">
        <v>52</v>
      </c>
      <c r="E76" s="3">
        <v>1</v>
      </c>
      <c r="F76" s="3">
        <v>0</v>
      </c>
      <c r="G76" s="32">
        <v>5.1148473233333345</v>
      </c>
      <c r="H76" s="32">
        <v>4.3408778366600398</v>
      </c>
      <c r="I76" s="32">
        <v>0.77396948667329457</v>
      </c>
      <c r="J76" s="21">
        <v>0.84868180069764032</v>
      </c>
    </row>
    <row r="77" spans="1:10" s="2" customFormat="1" ht="21.75" customHeight="1" x14ac:dyDescent="0.25">
      <c r="A77" s="27">
        <v>71</v>
      </c>
      <c r="B77" s="16" t="s">
        <v>83</v>
      </c>
      <c r="C77" s="19">
        <v>6</v>
      </c>
      <c r="D77" s="3">
        <v>6</v>
      </c>
      <c r="E77" s="3">
        <v>0</v>
      </c>
      <c r="F77" s="3">
        <v>0</v>
      </c>
      <c r="G77" s="32">
        <v>0.45031989591093335</v>
      </c>
      <c r="H77" s="32">
        <v>0.45031989591093335</v>
      </c>
      <c r="I77" s="32">
        <v>0</v>
      </c>
      <c r="J77" s="21">
        <v>1</v>
      </c>
    </row>
    <row r="78" spans="1:10" s="2" customFormat="1" ht="21.75" customHeight="1" x14ac:dyDescent="0.25">
      <c r="A78" s="8"/>
      <c r="B78" s="15" t="s">
        <v>84</v>
      </c>
      <c r="C78" s="15"/>
      <c r="D78" s="15"/>
      <c r="E78" s="9"/>
      <c r="F78" s="9"/>
      <c r="G78" s="9"/>
      <c r="H78" s="9"/>
      <c r="I78" s="9"/>
      <c r="J78" s="9"/>
    </row>
    <row r="79" spans="1:10" s="2" customFormat="1" ht="21.75" customHeight="1" x14ac:dyDescent="0.25">
      <c r="A79" s="27">
        <v>72</v>
      </c>
      <c r="B79" s="16" t="s">
        <v>85</v>
      </c>
      <c r="C79" s="19">
        <v>13</v>
      </c>
      <c r="D79" s="3">
        <v>13</v>
      </c>
      <c r="E79" s="3">
        <v>0</v>
      </c>
      <c r="F79" s="3">
        <v>0</v>
      </c>
      <c r="G79" s="32">
        <v>0.92943717510573332</v>
      </c>
      <c r="H79" s="32">
        <v>0.78272248186316207</v>
      </c>
      <c r="I79" s="32">
        <v>0.1467146932425713</v>
      </c>
      <c r="J79" s="21">
        <v>0.84214673441926724</v>
      </c>
    </row>
    <row r="80" spans="1:10" s="2" customFormat="1" ht="21.75" customHeight="1" x14ac:dyDescent="0.25">
      <c r="A80" s="27">
        <v>73</v>
      </c>
      <c r="B80" s="16" t="s">
        <v>86</v>
      </c>
      <c r="C80" s="19">
        <v>18</v>
      </c>
      <c r="D80" s="3">
        <v>18</v>
      </c>
      <c r="E80" s="3">
        <v>0</v>
      </c>
      <c r="F80" s="3">
        <v>0</v>
      </c>
      <c r="G80" s="32">
        <v>1.6177062188290667</v>
      </c>
      <c r="H80" s="32">
        <v>1.2581310670014183</v>
      </c>
      <c r="I80" s="32">
        <v>0.35957515182764854</v>
      </c>
      <c r="J80" s="21">
        <v>0.77772530782015703</v>
      </c>
    </row>
    <row r="81" spans="1:10" s="2" customFormat="1" ht="21.75" customHeight="1" x14ac:dyDescent="0.25">
      <c r="A81" s="27">
        <v>74</v>
      </c>
      <c r="B81" s="16" t="s">
        <v>87</v>
      </c>
      <c r="C81" s="19">
        <v>39</v>
      </c>
      <c r="D81" s="3">
        <v>27</v>
      </c>
      <c r="E81" s="3">
        <v>0</v>
      </c>
      <c r="F81" s="3">
        <v>13</v>
      </c>
      <c r="G81" s="32">
        <v>1.8835894631028001</v>
      </c>
      <c r="H81" s="32">
        <v>1.7562638591928224</v>
      </c>
      <c r="I81" s="32">
        <v>0.12732560390997771</v>
      </c>
      <c r="J81" s="21">
        <v>0.93240267775747865</v>
      </c>
    </row>
    <row r="82" spans="1:10" s="2" customFormat="1" ht="21.75" customHeight="1" x14ac:dyDescent="0.25">
      <c r="A82" s="27">
        <v>75</v>
      </c>
      <c r="B82" s="16" t="s">
        <v>88</v>
      </c>
      <c r="C82" s="19">
        <v>3</v>
      </c>
      <c r="D82" s="3">
        <v>3</v>
      </c>
      <c r="E82" s="3">
        <v>0</v>
      </c>
      <c r="F82" s="3">
        <v>0</v>
      </c>
      <c r="G82" s="32">
        <v>0.17965414405520003</v>
      </c>
      <c r="H82" s="32">
        <v>0.16244735521680034</v>
      </c>
      <c r="I82" s="32">
        <v>1.7206788838399663E-2</v>
      </c>
      <c r="J82" s="21">
        <v>0.90422270007246397</v>
      </c>
    </row>
    <row r="83" spans="1:10" s="2" customFormat="1" ht="21.75" customHeight="1" x14ac:dyDescent="0.25">
      <c r="A83" s="27">
        <v>76</v>
      </c>
      <c r="B83" s="16" t="s">
        <v>89</v>
      </c>
      <c r="C83" s="19">
        <v>34</v>
      </c>
      <c r="D83" s="3">
        <v>13</v>
      </c>
      <c r="E83" s="3">
        <v>21</v>
      </c>
      <c r="F83" s="3">
        <v>0</v>
      </c>
      <c r="G83" s="32">
        <v>0.97538161675786672</v>
      </c>
      <c r="H83" s="32">
        <v>0.79849265107335277</v>
      </c>
      <c r="I83" s="32">
        <v>0.1768889656845139</v>
      </c>
      <c r="J83" s="21">
        <v>0.81864640193600691</v>
      </c>
    </row>
    <row r="84" spans="1:10" s="2" customFormat="1" ht="21.75" customHeight="1" x14ac:dyDescent="0.25">
      <c r="A84" s="8"/>
      <c r="B84" s="15" t="s">
        <v>90</v>
      </c>
      <c r="C84" s="15"/>
      <c r="D84" s="15"/>
      <c r="E84" s="9"/>
      <c r="F84" s="9"/>
      <c r="G84" s="33">
        <v>0.18513506000000005</v>
      </c>
      <c r="H84" s="33">
        <v>0.18513506000000005</v>
      </c>
      <c r="I84" s="39">
        <v>0</v>
      </c>
      <c r="J84" s="25">
        <v>0.99999999999999967</v>
      </c>
    </row>
    <row r="85" spans="1:10" s="2" customFormat="1" ht="21.75" customHeight="1" x14ac:dyDescent="0.25">
      <c r="A85" s="27">
        <v>77</v>
      </c>
      <c r="B85" s="16" t="s">
        <v>91</v>
      </c>
      <c r="C85" s="19">
        <v>25</v>
      </c>
      <c r="D85" s="3">
        <v>24</v>
      </c>
      <c r="E85" s="3">
        <v>0</v>
      </c>
      <c r="F85" s="3">
        <v>1</v>
      </c>
      <c r="G85" s="32">
        <v>3.2572511218382676</v>
      </c>
      <c r="H85" s="32">
        <v>2.9702411694596442</v>
      </c>
      <c r="I85" s="32">
        <v>0.2870099523786232</v>
      </c>
      <c r="J85" s="21">
        <v>0.91188583819823943</v>
      </c>
    </row>
    <row r="86" spans="1:10" s="2" customFormat="1" ht="21.75" customHeight="1" x14ac:dyDescent="0.25">
      <c r="A86" s="27">
        <v>78</v>
      </c>
      <c r="B86" s="16" t="s">
        <v>92</v>
      </c>
      <c r="C86" s="19">
        <v>44</v>
      </c>
      <c r="D86" s="3">
        <v>32</v>
      </c>
      <c r="E86" s="3">
        <v>0</v>
      </c>
      <c r="F86" s="3">
        <v>12</v>
      </c>
      <c r="G86" s="32">
        <v>2.3952613769841338</v>
      </c>
      <c r="H86" s="32">
        <v>1.850973507578016</v>
      </c>
      <c r="I86" s="32">
        <v>0.54428786940611784</v>
      </c>
      <c r="J86" s="21">
        <v>0.77276472846089594</v>
      </c>
    </row>
    <row r="87" spans="1:10" s="2" customFormat="1" ht="21.75" customHeight="1" x14ac:dyDescent="0.25">
      <c r="A87" s="27">
        <v>79</v>
      </c>
      <c r="B87" s="16" t="s">
        <v>93</v>
      </c>
      <c r="C87" s="19">
        <v>26</v>
      </c>
      <c r="D87" s="3">
        <v>26</v>
      </c>
      <c r="E87" s="3">
        <v>0</v>
      </c>
      <c r="F87" s="3">
        <v>0</v>
      </c>
      <c r="G87" s="32">
        <v>3.7004244966666664</v>
      </c>
      <c r="H87" s="32">
        <v>3.2723040412637001</v>
      </c>
      <c r="I87" s="32">
        <v>0.42812045540296662</v>
      </c>
      <c r="J87" s="21">
        <v>0.8843050423570008</v>
      </c>
    </row>
    <row r="88" spans="1:10" s="2" customFormat="1" ht="21.75" customHeight="1" x14ac:dyDescent="0.25">
      <c r="A88" s="27">
        <v>80</v>
      </c>
      <c r="B88" s="16" t="s">
        <v>94</v>
      </c>
      <c r="C88" s="19">
        <v>5</v>
      </c>
      <c r="D88" s="3">
        <v>5</v>
      </c>
      <c r="E88" s="3">
        <v>0</v>
      </c>
      <c r="F88" s="3">
        <v>0</v>
      </c>
      <c r="G88" s="32">
        <v>0.29554141480533336</v>
      </c>
      <c r="H88" s="32">
        <v>0.29554141480533336</v>
      </c>
      <c r="I88" s="32">
        <v>0</v>
      </c>
      <c r="J88" s="21">
        <v>1</v>
      </c>
    </row>
    <row r="89" spans="1:10" s="2" customFormat="1" ht="21.75" customHeight="1" x14ac:dyDescent="0.25">
      <c r="A89" s="27">
        <v>81</v>
      </c>
      <c r="B89" s="16" t="s">
        <v>95</v>
      </c>
      <c r="C89" s="19">
        <v>69</v>
      </c>
      <c r="D89" s="3">
        <v>64</v>
      </c>
      <c r="E89" s="3">
        <v>3</v>
      </c>
      <c r="F89" s="3">
        <v>2</v>
      </c>
      <c r="G89" s="32">
        <v>13.323015266666671</v>
      </c>
      <c r="H89" s="32">
        <v>11.074766762512974</v>
      </c>
      <c r="I89" s="32">
        <v>2.2482485041536968</v>
      </c>
      <c r="J89" s="21">
        <v>0.83125077475677223</v>
      </c>
    </row>
    <row r="90" spans="1:10" s="2" customFormat="1" ht="21.75" customHeight="1" x14ac:dyDescent="0.25">
      <c r="A90" s="27">
        <v>82</v>
      </c>
      <c r="B90" s="16" t="s">
        <v>96</v>
      </c>
      <c r="C90" s="19">
        <v>76</v>
      </c>
      <c r="D90" s="3">
        <v>76</v>
      </c>
      <c r="E90" s="3">
        <v>0</v>
      </c>
      <c r="F90" s="3">
        <v>0</v>
      </c>
      <c r="G90" s="32">
        <v>13.530825823335864</v>
      </c>
      <c r="H90" s="32">
        <v>10.959781885207015</v>
      </c>
      <c r="I90" s="32">
        <v>2.5710439381288497</v>
      </c>
      <c r="J90" s="21">
        <v>0.8099861773628988</v>
      </c>
    </row>
    <row r="91" spans="1:10" s="2" customFormat="1" ht="21.75" customHeight="1" x14ac:dyDescent="0.25">
      <c r="A91" s="8"/>
      <c r="B91" s="15" t="s">
        <v>97</v>
      </c>
      <c r="C91" s="15"/>
      <c r="D91" s="15"/>
      <c r="E91" s="9"/>
      <c r="F91" s="9"/>
      <c r="G91" s="9"/>
      <c r="H91" s="9"/>
      <c r="I91" s="9"/>
      <c r="J91" s="9"/>
    </row>
    <row r="92" spans="1:10" s="2" customFormat="1" ht="21.75" customHeight="1" x14ac:dyDescent="0.25">
      <c r="A92" s="43">
        <v>83</v>
      </c>
      <c r="B92" s="16" t="s">
        <v>98</v>
      </c>
      <c r="C92" s="19">
        <v>3</v>
      </c>
      <c r="D92" s="3">
        <v>4</v>
      </c>
      <c r="E92" s="3">
        <v>0</v>
      </c>
      <c r="F92" s="3">
        <v>0</v>
      </c>
      <c r="G92" s="32">
        <v>0.12622674549426668</v>
      </c>
      <c r="H92" s="32">
        <v>1.8433348117614719E-2</v>
      </c>
      <c r="I92" s="32">
        <v>0.10779339737665197</v>
      </c>
      <c r="J92" s="21">
        <v>0.14603361629451164</v>
      </c>
    </row>
    <row r="93" spans="1:10" s="2" customFormat="1" ht="21.75" customHeight="1" x14ac:dyDescent="0.25">
      <c r="A93" s="27">
        <v>84</v>
      </c>
      <c r="B93" s="16" t="s">
        <v>103</v>
      </c>
      <c r="C93" s="19">
        <v>2</v>
      </c>
      <c r="D93" s="3">
        <v>0</v>
      </c>
      <c r="E93" s="3">
        <v>2</v>
      </c>
      <c r="F93" s="3">
        <v>0</v>
      </c>
      <c r="G93" s="32">
        <v>0</v>
      </c>
      <c r="H93" s="32">
        <v>0</v>
      </c>
      <c r="I93" s="32">
        <v>0</v>
      </c>
      <c r="J93" s="32">
        <v>0</v>
      </c>
    </row>
    <row r="94" spans="1:10" s="2" customFormat="1" ht="21.75" customHeight="1" x14ac:dyDescent="0.25">
      <c r="A94" s="27">
        <v>85</v>
      </c>
      <c r="B94" s="16" t="s">
        <v>99</v>
      </c>
      <c r="C94" s="19">
        <v>45</v>
      </c>
      <c r="D94" s="3">
        <v>45</v>
      </c>
      <c r="E94" s="3">
        <v>0</v>
      </c>
      <c r="F94" s="3">
        <v>0</v>
      </c>
      <c r="G94" s="32">
        <v>4.1773746165077341</v>
      </c>
      <c r="H94" s="32">
        <v>3.3540469554368681</v>
      </c>
      <c r="I94" s="32">
        <v>0.82332766107086608</v>
      </c>
      <c r="J94" s="21">
        <v>0.80290786997715702</v>
      </c>
    </row>
    <row r="95" spans="1:10" s="2" customFormat="1" ht="21.75" customHeight="1" x14ac:dyDescent="0.25">
      <c r="A95" s="27">
        <v>86</v>
      </c>
      <c r="B95" s="16" t="s">
        <v>100</v>
      </c>
      <c r="C95" s="19">
        <v>8</v>
      </c>
      <c r="D95" s="3">
        <v>8</v>
      </c>
      <c r="E95" s="3">
        <v>0</v>
      </c>
      <c r="F95" s="3">
        <v>0</v>
      </c>
      <c r="G95" s="32">
        <v>0.70604147503546644</v>
      </c>
      <c r="H95" s="32">
        <v>0.42711127995128378</v>
      </c>
      <c r="I95" s="32">
        <v>0.27893019508418271</v>
      </c>
      <c r="J95" s="21">
        <v>0.60493794635765374</v>
      </c>
    </row>
    <row r="96" spans="1:10" s="2" customFormat="1" ht="21.75" customHeight="1" x14ac:dyDescent="0.25">
      <c r="A96" s="8"/>
      <c r="B96" s="15" t="s">
        <v>101</v>
      </c>
      <c r="C96" s="15"/>
      <c r="D96" s="15"/>
      <c r="E96" s="9"/>
      <c r="F96" s="9"/>
      <c r="G96" s="9"/>
      <c r="H96" s="9"/>
      <c r="I96" s="9"/>
      <c r="J96" s="9"/>
    </row>
    <row r="97" spans="1:10" s="2" customFormat="1" ht="21.75" customHeight="1" x14ac:dyDescent="0.25">
      <c r="A97" s="43"/>
      <c r="B97" s="16" t="s">
        <v>105</v>
      </c>
      <c r="C97" s="16"/>
      <c r="D97" s="3">
        <v>0</v>
      </c>
      <c r="E97" s="3">
        <v>0</v>
      </c>
      <c r="F97" s="3">
        <v>0</v>
      </c>
      <c r="G97" s="32">
        <v>0</v>
      </c>
      <c r="H97" s="32">
        <v>0</v>
      </c>
      <c r="I97" s="32">
        <v>0</v>
      </c>
      <c r="J97" s="32">
        <v>0</v>
      </c>
    </row>
    <row r="98" spans="1:10" s="2" customFormat="1" ht="21.75" customHeight="1" x14ac:dyDescent="0.25">
      <c r="A98" s="43">
        <v>87</v>
      </c>
      <c r="B98" s="16" t="s">
        <v>102</v>
      </c>
      <c r="C98" s="19">
        <v>7</v>
      </c>
      <c r="D98" s="3">
        <v>7</v>
      </c>
      <c r="E98" s="3">
        <v>0</v>
      </c>
      <c r="F98" s="3">
        <v>0</v>
      </c>
      <c r="G98" s="32">
        <v>0.35449918709813338</v>
      </c>
      <c r="H98" s="32">
        <v>0.32565900475830112</v>
      </c>
      <c r="I98" s="32">
        <v>2.8840182339832245E-2</v>
      </c>
      <c r="J98" s="21">
        <v>0.91864527934206908</v>
      </c>
    </row>
    <row r="99" spans="1:10" s="2" customFormat="1" ht="21.75" customHeight="1" x14ac:dyDescent="0.25">
      <c r="A99" s="43"/>
      <c r="B99" s="16" t="s">
        <v>106</v>
      </c>
      <c r="C99" s="16"/>
      <c r="D99" s="3">
        <v>0</v>
      </c>
      <c r="E99" s="3">
        <v>0</v>
      </c>
      <c r="F99" s="3">
        <v>0</v>
      </c>
      <c r="G99" s="32">
        <v>0</v>
      </c>
      <c r="H99" s="32">
        <v>0</v>
      </c>
      <c r="I99" s="32">
        <v>0</v>
      </c>
      <c r="J99" s="32">
        <v>0</v>
      </c>
    </row>
    <row r="100" spans="1:10" s="2" customFormat="1" ht="21.75" customHeight="1" x14ac:dyDescent="0.25">
      <c r="A100" s="3"/>
      <c r="B100" s="4" t="s">
        <v>7</v>
      </c>
      <c r="C100" s="20">
        <f>SUM(C6:C99)</f>
        <v>28289</v>
      </c>
      <c r="D100" s="28">
        <f>SUM(D6:D99)</f>
        <v>26321</v>
      </c>
      <c r="E100" s="28">
        <f>SUM(E6:E99)</f>
        <v>1064</v>
      </c>
      <c r="F100" s="28">
        <f>SUM(F6:F99)</f>
        <v>1284</v>
      </c>
      <c r="G100" s="34">
        <v>6822.9361356273603</v>
      </c>
      <c r="H100" s="34">
        <f>SUM(H6:H99)</f>
        <v>5327.8532312748812</v>
      </c>
      <c r="I100" s="34">
        <f>SUM(I6:I99)</f>
        <v>1495.0829043524768</v>
      </c>
      <c r="J100" s="13">
        <v>0.77951434706868261</v>
      </c>
    </row>
    <row r="101" spans="1:10" s="2" customFormat="1" x14ac:dyDescent="0.25">
      <c r="G101" s="29"/>
      <c r="H101" s="29"/>
      <c r="I101" s="29"/>
    </row>
    <row r="102" spans="1:10" s="2" customFormat="1" ht="37.5" customHeight="1" x14ac:dyDescent="0.25">
      <c r="A102" s="124" t="s">
        <v>118</v>
      </c>
      <c r="B102" s="124"/>
      <c r="C102" s="124"/>
      <c r="D102" s="124"/>
      <c r="E102" s="124"/>
      <c r="F102" s="124"/>
      <c r="G102" s="124"/>
      <c r="H102" s="124"/>
      <c r="I102" s="124"/>
      <c r="J102" s="124"/>
    </row>
    <row r="103" spans="1:10" s="2" customFormat="1" x14ac:dyDescent="0.25">
      <c r="A103" s="2" t="s">
        <v>104</v>
      </c>
      <c r="G103" s="29"/>
      <c r="H103" s="29"/>
      <c r="I103" s="29"/>
    </row>
    <row r="104" spans="1:10" s="2" customFormat="1" x14ac:dyDescent="0.25">
      <c r="A104" s="2" t="s">
        <v>107</v>
      </c>
      <c r="G104" s="29"/>
      <c r="H104" s="29"/>
      <c r="I104" s="29"/>
    </row>
    <row r="105" spans="1:10" s="2" customFormat="1" x14ac:dyDescent="0.25">
      <c r="G105" s="29"/>
      <c r="H105" s="29"/>
      <c r="I105" s="29"/>
    </row>
    <row r="106" spans="1:10" s="2" customFormat="1" x14ac:dyDescent="0.25">
      <c r="G106" s="29"/>
      <c r="H106" s="29"/>
      <c r="I106" s="29"/>
    </row>
    <row r="107" spans="1:10" s="2" customFormat="1" x14ac:dyDescent="0.25">
      <c r="G107" s="29"/>
      <c r="H107" s="29"/>
      <c r="I107" s="29"/>
    </row>
    <row r="108" spans="1:10" s="2" customFormat="1" ht="18.75" x14ac:dyDescent="0.3">
      <c r="A108" s="5" t="s">
        <v>116</v>
      </c>
      <c r="B108" s="5"/>
      <c r="C108" s="5"/>
      <c r="D108" s="11"/>
      <c r="E108" s="12"/>
      <c r="F108" s="12"/>
      <c r="G108" s="35"/>
      <c r="H108" s="36" t="s">
        <v>117</v>
      </c>
      <c r="I108" s="36"/>
    </row>
    <row r="109" spans="1:10" s="2" customFormat="1" x14ac:dyDescent="0.25">
      <c r="G109" s="29"/>
      <c r="H109" s="29"/>
      <c r="I109" s="29"/>
    </row>
    <row r="110" spans="1:10" s="2" customFormat="1" x14ac:dyDescent="0.25">
      <c r="G110" s="29"/>
      <c r="H110" s="29"/>
      <c r="I110" s="29"/>
    </row>
    <row r="111" spans="1:10" s="2" customFormat="1" x14ac:dyDescent="0.25">
      <c r="A111" s="2" t="s">
        <v>110</v>
      </c>
      <c r="G111" s="29"/>
      <c r="H111" s="29"/>
      <c r="I111" s="29"/>
    </row>
    <row r="112" spans="1:10" s="2" customFormat="1" x14ac:dyDescent="0.25">
      <c r="A112" s="2" t="s">
        <v>111</v>
      </c>
      <c r="G112" s="29"/>
      <c r="H112" s="29"/>
      <c r="I112" s="29"/>
    </row>
    <row r="113" spans="7:9" s="2" customFormat="1" x14ac:dyDescent="0.25">
      <c r="G113" s="29"/>
      <c r="H113" s="29"/>
      <c r="I113" s="29"/>
    </row>
    <row r="114" spans="7:9" s="2" customFormat="1" x14ac:dyDescent="0.25">
      <c r="G114" s="29"/>
      <c r="H114" s="29"/>
      <c r="I114" s="29"/>
    </row>
    <row r="115" spans="7:9" s="2" customFormat="1" x14ac:dyDescent="0.25">
      <c r="G115" s="29"/>
      <c r="H115" s="29"/>
      <c r="I115" s="29"/>
    </row>
    <row r="116" spans="7:9" s="2" customFormat="1" x14ac:dyDescent="0.25">
      <c r="G116" s="29"/>
      <c r="H116" s="29"/>
      <c r="I116" s="29"/>
    </row>
    <row r="117" spans="7:9" s="2" customFormat="1" x14ac:dyDescent="0.25">
      <c r="G117" s="29"/>
      <c r="H117" s="29"/>
      <c r="I117" s="29"/>
    </row>
    <row r="118" spans="7:9" s="2" customFormat="1" x14ac:dyDescent="0.25">
      <c r="G118" s="29"/>
      <c r="H118" s="29"/>
      <c r="I118" s="29"/>
    </row>
    <row r="119" spans="7:9" s="2" customFormat="1" x14ac:dyDescent="0.25">
      <c r="G119" s="29"/>
      <c r="H119" s="29"/>
      <c r="I119" s="29"/>
    </row>
    <row r="120" spans="7:9" s="2" customFormat="1" x14ac:dyDescent="0.25">
      <c r="G120" s="29"/>
      <c r="H120" s="29"/>
      <c r="I120" s="29"/>
    </row>
    <row r="121" spans="7:9" s="2" customFormat="1" x14ac:dyDescent="0.25">
      <c r="G121" s="29"/>
      <c r="H121" s="29"/>
      <c r="I121" s="29"/>
    </row>
    <row r="122" spans="7:9" s="2" customFormat="1" x14ac:dyDescent="0.25">
      <c r="G122" s="29"/>
      <c r="H122" s="29"/>
      <c r="I122" s="29"/>
    </row>
    <row r="123" spans="7:9" s="2" customFormat="1" x14ac:dyDescent="0.25">
      <c r="G123" s="29"/>
      <c r="H123" s="29"/>
      <c r="I123" s="29"/>
    </row>
    <row r="124" spans="7:9" s="2" customFormat="1" x14ac:dyDescent="0.25">
      <c r="G124" s="29"/>
      <c r="H124" s="29"/>
      <c r="I124" s="29"/>
    </row>
    <row r="125" spans="7:9" s="2" customFormat="1" x14ac:dyDescent="0.25">
      <c r="G125" s="29"/>
      <c r="H125" s="29"/>
      <c r="I125" s="29"/>
    </row>
    <row r="126" spans="7:9" s="2" customFormat="1" x14ac:dyDescent="0.25">
      <c r="G126" s="29"/>
      <c r="H126" s="29"/>
      <c r="I126" s="29"/>
    </row>
    <row r="127" spans="7:9" s="2" customFormat="1" x14ac:dyDescent="0.25">
      <c r="G127" s="29"/>
      <c r="H127" s="29"/>
      <c r="I127" s="29"/>
    </row>
    <row r="128" spans="7:9" s="2" customFormat="1" x14ac:dyDescent="0.25">
      <c r="G128" s="29"/>
      <c r="H128" s="29"/>
      <c r="I128" s="29"/>
    </row>
    <row r="129" spans="7:9" s="2" customFormat="1" x14ac:dyDescent="0.25">
      <c r="G129" s="29"/>
      <c r="H129" s="29"/>
      <c r="I129" s="29"/>
    </row>
    <row r="130" spans="7:9" s="2" customFormat="1" x14ac:dyDescent="0.25">
      <c r="G130" s="29"/>
      <c r="H130" s="29"/>
      <c r="I130" s="29"/>
    </row>
    <row r="131" spans="7:9" s="2" customFormat="1" x14ac:dyDescent="0.25">
      <c r="G131" s="29"/>
      <c r="H131" s="29"/>
      <c r="I131" s="29"/>
    </row>
    <row r="132" spans="7:9" s="2" customFormat="1" x14ac:dyDescent="0.25">
      <c r="G132" s="29"/>
      <c r="H132" s="29"/>
      <c r="I132" s="29"/>
    </row>
    <row r="133" spans="7:9" s="2" customFormat="1" x14ac:dyDescent="0.25">
      <c r="G133" s="29"/>
      <c r="H133" s="29"/>
      <c r="I133" s="29"/>
    </row>
    <row r="134" spans="7:9" s="2" customFormat="1" x14ac:dyDescent="0.25">
      <c r="G134" s="29"/>
      <c r="H134" s="29"/>
      <c r="I134" s="29"/>
    </row>
    <row r="135" spans="7:9" s="2" customFormat="1" x14ac:dyDescent="0.25">
      <c r="G135" s="29"/>
      <c r="H135" s="29"/>
      <c r="I135" s="29"/>
    </row>
    <row r="136" spans="7:9" s="2" customFormat="1" x14ac:dyDescent="0.25">
      <c r="G136" s="29"/>
      <c r="H136" s="29"/>
      <c r="I136" s="29"/>
    </row>
    <row r="137" spans="7:9" s="2" customFormat="1" x14ac:dyDescent="0.25">
      <c r="G137" s="29"/>
      <c r="H137" s="29"/>
      <c r="I137" s="29"/>
    </row>
    <row r="138" spans="7:9" s="2" customFormat="1" x14ac:dyDescent="0.25">
      <c r="G138" s="29"/>
      <c r="H138" s="29"/>
      <c r="I138" s="29"/>
    </row>
    <row r="139" spans="7:9" s="2" customFormat="1" x14ac:dyDescent="0.25">
      <c r="G139" s="29"/>
      <c r="H139" s="29"/>
      <c r="I139" s="29"/>
    </row>
    <row r="140" spans="7:9" s="2" customFormat="1" x14ac:dyDescent="0.25">
      <c r="G140" s="29"/>
      <c r="H140" s="29"/>
      <c r="I140" s="29"/>
    </row>
    <row r="141" spans="7:9" s="2" customFormat="1" x14ac:dyDescent="0.25">
      <c r="G141" s="29"/>
      <c r="H141" s="29"/>
      <c r="I141" s="29"/>
    </row>
    <row r="142" spans="7:9" s="2" customFormat="1" x14ac:dyDescent="0.25">
      <c r="G142" s="29"/>
      <c r="H142" s="29"/>
      <c r="I142" s="29"/>
    </row>
    <row r="143" spans="7:9" s="2" customFormat="1" x14ac:dyDescent="0.25">
      <c r="G143" s="29"/>
      <c r="H143" s="29"/>
      <c r="I143" s="29"/>
    </row>
    <row r="144" spans="7:9" s="2" customFormat="1" x14ac:dyDescent="0.25">
      <c r="G144" s="29"/>
      <c r="H144" s="29"/>
      <c r="I144" s="29"/>
    </row>
    <row r="145" spans="7:9" s="2" customFormat="1" x14ac:dyDescent="0.25">
      <c r="G145" s="29"/>
      <c r="H145" s="29"/>
      <c r="I145" s="29"/>
    </row>
    <row r="146" spans="7:9" s="2" customFormat="1" x14ac:dyDescent="0.25">
      <c r="G146" s="29"/>
      <c r="H146" s="29"/>
      <c r="I146" s="29"/>
    </row>
    <row r="147" spans="7:9" s="2" customFormat="1" x14ac:dyDescent="0.25">
      <c r="G147" s="29"/>
      <c r="H147" s="29"/>
      <c r="I147" s="29"/>
    </row>
    <row r="148" spans="7:9" s="2" customFormat="1" x14ac:dyDescent="0.25">
      <c r="G148" s="29"/>
      <c r="H148" s="29"/>
      <c r="I148" s="29"/>
    </row>
    <row r="149" spans="7:9" s="2" customFormat="1" x14ac:dyDescent="0.25">
      <c r="G149" s="29"/>
      <c r="H149" s="29"/>
      <c r="I149" s="29"/>
    </row>
    <row r="150" spans="7:9" s="2" customFormat="1" x14ac:dyDescent="0.25">
      <c r="G150" s="29"/>
      <c r="H150" s="29"/>
      <c r="I150" s="29"/>
    </row>
    <row r="151" spans="7:9" s="2" customFormat="1" x14ac:dyDescent="0.25">
      <c r="G151" s="29"/>
      <c r="H151" s="29"/>
      <c r="I151" s="29"/>
    </row>
    <row r="152" spans="7:9" s="2" customFormat="1" x14ac:dyDescent="0.25">
      <c r="G152" s="29"/>
      <c r="H152" s="29"/>
      <c r="I152" s="29"/>
    </row>
    <row r="153" spans="7:9" s="2" customFormat="1" x14ac:dyDescent="0.25">
      <c r="G153" s="29"/>
      <c r="H153" s="29"/>
      <c r="I153" s="29"/>
    </row>
    <row r="154" spans="7:9" s="2" customFormat="1" x14ac:dyDescent="0.25">
      <c r="G154" s="29"/>
      <c r="H154" s="29"/>
      <c r="I154" s="29"/>
    </row>
    <row r="155" spans="7:9" s="2" customFormat="1" x14ac:dyDescent="0.25">
      <c r="G155" s="29"/>
      <c r="H155" s="29"/>
      <c r="I155" s="29"/>
    </row>
    <row r="156" spans="7:9" s="2" customFormat="1" x14ac:dyDescent="0.25">
      <c r="G156" s="29"/>
      <c r="H156" s="29"/>
      <c r="I156" s="29"/>
    </row>
    <row r="157" spans="7:9" s="2" customFormat="1" x14ac:dyDescent="0.25">
      <c r="G157" s="29"/>
      <c r="H157" s="29"/>
      <c r="I157" s="29"/>
    </row>
    <row r="158" spans="7:9" s="2" customFormat="1" x14ac:dyDescent="0.25">
      <c r="G158" s="29"/>
      <c r="H158" s="29"/>
      <c r="I158" s="29"/>
    </row>
    <row r="159" spans="7:9" s="2" customFormat="1" x14ac:dyDescent="0.25">
      <c r="G159" s="29"/>
      <c r="H159" s="29"/>
      <c r="I159" s="29"/>
    </row>
    <row r="160" spans="7:9" s="2" customFormat="1" x14ac:dyDescent="0.25">
      <c r="G160" s="29"/>
      <c r="H160" s="29"/>
      <c r="I160" s="29"/>
    </row>
  </sheetData>
  <autoFilter ref="A5:N5"/>
  <mergeCells count="12">
    <mergeCell ref="J3:J5"/>
    <mergeCell ref="G4:G5"/>
    <mergeCell ref="H4:H5"/>
    <mergeCell ref="I4:I5"/>
    <mergeCell ref="A102:J102"/>
    <mergeCell ref="B2:H2"/>
    <mergeCell ref="A3:A5"/>
    <mergeCell ref="B3:B5"/>
    <mergeCell ref="D3:D5"/>
    <mergeCell ref="E3:E5"/>
    <mergeCell ref="F3:F5"/>
    <mergeCell ref="G3:H3"/>
  </mergeCells>
  <pageMargins left="0.7" right="0.7" top="0.75" bottom="0.75" header="0.3" footer="0.3"/>
  <pageSetup paperSize="9" scale="4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topLeftCell="A98" workbookViewId="0">
      <selection activeCell="I79" sqref="I79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29" customWidth="1"/>
    <col min="7" max="8" width="16.85546875" style="29" customWidth="1"/>
    <col min="9" max="9" width="14.28515625" style="48" customWidth="1"/>
    <col min="10" max="16384" width="9.140625" style="1"/>
  </cols>
  <sheetData>
    <row r="1" spans="1:9" x14ac:dyDescent="0.25">
      <c r="I1" s="47" t="s">
        <v>10</v>
      </c>
    </row>
    <row r="2" spans="1:9" ht="44.25" customHeight="1" x14ac:dyDescent="0.3">
      <c r="B2" s="115" t="s">
        <v>120</v>
      </c>
      <c r="C2" s="116"/>
      <c r="D2" s="116"/>
      <c r="E2" s="116"/>
      <c r="F2" s="115"/>
      <c r="G2" s="115"/>
      <c r="H2" s="30"/>
    </row>
    <row r="3" spans="1:9" x14ac:dyDescent="0.25">
      <c r="A3" s="117" t="s">
        <v>0</v>
      </c>
      <c r="B3" s="118" t="s">
        <v>1</v>
      </c>
      <c r="C3" s="119" t="s">
        <v>2</v>
      </c>
      <c r="D3" s="119" t="s">
        <v>3</v>
      </c>
      <c r="E3" s="119" t="s">
        <v>4</v>
      </c>
      <c r="F3" s="122" t="s">
        <v>9</v>
      </c>
      <c r="G3" s="122"/>
      <c r="H3" s="38"/>
      <c r="I3" s="125" t="s">
        <v>5</v>
      </c>
    </row>
    <row r="4" spans="1:9" x14ac:dyDescent="0.25">
      <c r="A4" s="117"/>
      <c r="B4" s="118"/>
      <c r="C4" s="119"/>
      <c r="D4" s="119"/>
      <c r="E4" s="119"/>
      <c r="F4" s="123" t="s">
        <v>8</v>
      </c>
      <c r="G4" s="123" t="s">
        <v>6</v>
      </c>
      <c r="H4" s="123" t="s">
        <v>11</v>
      </c>
      <c r="I4" s="125"/>
    </row>
    <row r="5" spans="1:9" ht="104.25" customHeight="1" x14ac:dyDescent="0.25">
      <c r="A5" s="117"/>
      <c r="B5" s="118"/>
      <c r="C5" s="119"/>
      <c r="D5" s="119"/>
      <c r="E5" s="119"/>
      <c r="F5" s="123"/>
      <c r="G5" s="123"/>
      <c r="H5" s="123"/>
      <c r="I5" s="125"/>
    </row>
    <row r="6" spans="1:9" s="2" customFormat="1" ht="21.75" customHeight="1" x14ac:dyDescent="0.25">
      <c r="A6" s="37">
        <v>1</v>
      </c>
      <c r="B6" s="14" t="s">
        <v>12</v>
      </c>
      <c r="C6" s="3">
        <v>346</v>
      </c>
      <c r="D6" s="46">
        <v>12</v>
      </c>
      <c r="E6" s="46">
        <v>56</v>
      </c>
      <c r="F6" s="42">
        <v>41.092970548769202</v>
      </c>
      <c r="G6" s="40">
        <v>33.375642202938749</v>
      </c>
      <c r="H6" s="40">
        <v>7.7173283458304516</v>
      </c>
      <c r="I6" s="49">
        <v>0.81219833361349447</v>
      </c>
    </row>
    <row r="7" spans="1:9" s="2" customFormat="1" ht="21.75" customHeight="1" x14ac:dyDescent="0.25">
      <c r="A7" s="37">
        <v>2</v>
      </c>
      <c r="B7" s="14" t="s">
        <v>13</v>
      </c>
      <c r="C7" s="3">
        <v>146</v>
      </c>
      <c r="D7" s="46">
        <v>0</v>
      </c>
      <c r="E7" s="46">
        <v>14</v>
      </c>
      <c r="F7" s="42">
        <v>15.271032304436396</v>
      </c>
      <c r="G7" s="40">
        <v>10.343381271015364</v>
      </c>
      <c r="H7" s="40">
        <v>4.9276510334210322</v>
      </c>
      <c r="I7" s="49">
        <v>0.6773203713288265</v>
      </c>
    </row>
    <row r="8" spans="1:9" s="2" customFormat="1" ht="21.75" customHeight="1" x14ac:dyDescent="0.25">
      <c r="A8" s="37">
        <v>3</v>
      </c>
      <c r="B8" s="14" t="s">
        <v>14</v>
      </c>
      <c r="C8" s="3">
        <v>130</v>
      </c>
      <c r="D8" s="46">
        <v>3</v>
      </c>
      <c r="E8" s="46">
        <v>2</v>
      </c>
      <c r="F8" s="42">
        <v>25.406143190062529</v>
      </c>
      <c r="G8" s="40">
        <v>16.838192155220341</v>
      </c>
      <c r="H8" s="40">
        <v>8.5679510348421886</v>
      </c>
      <c r="I8" s="49">
        <v>0.66276065710778587</v>
      </c>
    </row>
    <row r="9" spans="1:9" s="2" customFormat="1" ht="21.75" customHeight="1" x14ac:dyDescent="0.25">
      <c r="A9" s="37">
        <v>4</v>
      </c>
      <c r="B9" s="14" t="s">
        <v>15</v>
      </c>
      <c r="C9" s="3">
        <v>508</v>
      </c>
      <c r="D9" s="46">
        <v>11</v>
      </c>
      <c r="E9" s="46">
        <v>26</v>
      </c>
      <c r="F9" s="42">
        <v>84.500634910913746</v>
      </c>
      <c r="G9" s="40">
        <v>53.245972867586616</v>
      </c>
      <c r="H9" s="40">
        <v>31.254662043327137</v>
      </c>
      <c r="I9" s="49">
        <v>0.63012512182567737</v>
      </c>
    </row>
    <row r="10" spans="1:9" s="2" customFormat="1" ht="21.75" customHeight="1" x14ac:dyDescent="0.25">
      <c r="A10" s="37">
        <v>4</v>
      </c>
      <c r="B10" s="14" t="s">
        <v>16</v>
      </c>
      <c r="C10" s="3">
        <v>73</v>
      </c>
      <c r="D10" s="46">
        <v>2</v>
      </c>
      <c r="E10" s="46">
        <v>6</v>
      </c>
      <c r="F10" s="42">
        <v>7.8424962869414676</v>
      </c>
      <c r="G10" s="40">
        <v>6.6516786564461103</v>
      </c>
      <c r="H10" s="40">
        <v>1.1908176304953573</v>
      </c>
      <c r="I10" s="49">
        <v>0.84815834309310589</v>
      </c>
    </row>
    <row r="11" spans="1:9" s="2" customFormat="1" ht="21.75" customHeight="1" x14ac:dyDescent="0.25">
      <c r="A11" s="37">
        <v>6</v>
      </c>
      <c r="B11" s="14" t="s">
        <v>17</v>
      </c>
      <c r="C11" s="3">
        <v>620</v>
      </c>
      <c r="D11" s="46">
        <v>3</v>
      </c>
      <c r="E11" s="46">
        <v>3</v>
      </c>
      <c r="F11" s="42">
        <v>167.44271950213334</v>
      </c>
      <c r="G11" s="40">
        <v>105.92705919001253</v>
      </c>
      <c r="H11" s="40">
        <v>61.515660312120808</v>
      </c>
      <c r="I11" s="49">
        <v>0.63261669127789666</v>
      </c>
    </row>
    <row r="12" spans="1:9" s="2" customFormat="1" ht="21.75" customHeight="1" x14ac:dyDescent="0.25">
      <c r="A12" s="37">
        <v>7</v>
      </c>
      <c r="B12" s="14" t="s">
        <v>18</v>
      </c>
      <c r="C12" s="3">
        <v>45</v>
      </c>
      <c r="D12" s="46">
        <v>0</v>
      </c>
      <c r="E12" s="46">
        <v>0</v>
      </c>
      <c r="F12" s="42">
        <v>5.3275822660719987</v>
      </c>
      <c r="G12" s="40">
        <v>4.8501569233026967</v>
      </c>
      <c r="H12" s="40">
        <v>0.47742534276930149</v>
      </c>
      <c r="I12" s="49">
        <v>0.91038611532857572</v>
      </c>
    </row>
    <row r="13" spans="1:9" s="2" customFormat="1" ht="21.75" customHeight="1" x14ac:dyDescent="0.25">
      <c r="A13" s="37">
        <v>8</v>
      </c>
      <c r="B13" s="14" t="s">
        <v>19</v>
      </c>
      <c r="C13" s="3">
        <v>258</v>
      </c>
      <c r="D13" s="46">
        <v>0</v>
      </c>
      <c r="E13" s="46">
        <v>0</v>
      </c>
      <c r="F13" s="42">
        <v>24.225357720277596</v>
      </c>
      <c r="G13" s="40">
        <v>17.537417647481966</v>
      </c>
      <c r="H13" s="40">
        <v>6.6879400727956293</v>
      </c>
      <c r="I13" s="49">
        <v>0.72392811903877252</v>
      </c>
    </row>
    <row r="14" spans="1:9" s="2" customFormat="1" ht="21.75" customHeight="1" x14ac:dyDescent="0.25">
      <c r="A14" s="37">
        <v>9</v>
      </c>
      <c r="B14" s="14" t="s">
        <v>20</v>
      </c>
      <c r="C14" s="3">
        <v>441</v>
      </c>
      <c r="D14" s="46">
        <v>2</v>
      </c>
      <c r="E14" s="46">
        <v>3</v>
      </c>
      <c r="F14" s="42">
        <v>113.52524769744626</v>
      </c>
      <c r="G14" s="40">
        <v>82.559908158632624</v>
      </c>
      <c r="H14" s="40">
        <v>30.965339538813637</v>
      </c>
      <c r="I14" s="49">
        <v>0.72723830014149182</v>
      </c>
    </row>
    <row r="15" spans="1:9" s="2" customFormat="1" ht="21.75" customHeight="1" x14ac:dyDescent="0.25">
      <c r="A15" s="37">
        <v>10</v>
      </c>
      <c r="B15" s="14" t="s">
        <v>21</v>
      </c>
      <c r="C15" s="3">
        <v>65</v>
      </c>
      <c r="D15" s="46">
        <v>0</v>
      </c>
      <c r="E15" s="46">
        <v>0</v>
      </c>
      <c r="F15" s="42">
        <v>11.354604352133332</v>
      </c>
      <c r="G15" s="40">
        <v>10.012448709596423</v>
      </c>
      <c r="H15" s="40">
        <v>1.3421556425369083</v>
      </c>
      <c r="I15" s="49">
        <v>0.88179635318735339</v>
      </c>
    </row>
    <row r="16" spans="1:9" s="2" customFormat="1" ht="21.75" customHeight="1" x14ac:dyDescent="0.25">
      <c r="A16" s="37">
        <v>11</v>
      </c>
      <c r="B16" s="14" t="s">
        <v>22</v>
      </c>
      <c r="C16" s="3">
        <v>295</v>
      </c>
      <c r="D16" s="46">
        <v>2</v>
      </c>
      <c r="E16" s="46">
        <v>3</v>
      </c>
      <c r="F16" s="42">
        <v>63.881449124800007</v>
      </c>
      <c r="G16" s="40">
        <v>51.834419219956551</v>
      </c>
      <c r="H16" s="40">
        <v>12.04702990484345</v>
      </c>
      <c r="I16" s="49">
        <v>0.81141583245382953</v>
      </c>
    </row>
    <row r="17" spans="1:9" s="2" customFormat="1" ht="21.75" customHeight="1" x14ac:dyDescent="0.25">
      <c r="A17" s="37">
        <v>12</v>
      </c>
      <c r="B17" s="14" t="s">
        <v>23</v>
      </c>
      <c r="C17" s="3">
        <v>38</v>
      </c>
      <c r="D17" s="46">
        <v>0</v>
      </c>
      <c r="E17" s="46">
        <v>0</v>
      </c>
      <c r="F17" s="42">
        <v>9.2618167745703186</v>
      </c>
      <c r="G17" s="40">
        <v>8.0228781070835904</v>
      </c>
      <c r="H17" s="40">
        <v>1.2389386674867282</v>
      </c>
      <c r="I17" s="49">
        <v>0.86623157231004433</v>
      </c>
    </row>
    <row r="18" spans="1:9" s="2" customFormat="1" ht="21.75" customHeight="1" x14ac:dyDescent="0.25">
      <c r="A18" s="37">
        <v>13</v>
      </c>
      <c r="B18" s="14" t="s">
        <v>24</v>
      </c>
      <c r="C18" s="3">
        <v>38</v>
      </c>
      <c r="D18" s="46">
        <v>0</v>
      </c>
      <c r="E18" s="46">
        <v>1</v>
      </c>
      <c r="F18" s="42">
        <v>7.4329427529278664</v>
      </c>
      <c r="G18" s="40">
        <v>6.2522583602384625</v>
      </c>
      <c r="H18" s="40">
        <v>1.1806843926894042</v>
      </c>
      <c r="I18" s="49">
        <v>0.84115518820263646</v>
      </c>
    </row>
    <row r="19" spans="1:9" s="2" customFormat="1" ht="21.75" customHeight="1" x14ac:dyDescent="0.25">
      <c r="A19" s="37">
        <v>14</v>
      </c>
      <c r="B19" s="14" t="s">
        <v>25</v>
      </c>
      <c r="C19" s="3">
        <v>358</v>
      </c>
      <c r="D19" s="46">
        <v>38</v>
      </c>
      <c r="E19" s="46">
        <v>5</v>
      </c>
      <c r="F19" s="42">
        <v>96.324622032400015</v>
      </c>
      <c r="G19" s="40">
        <v>87.68289289190281</v>
      </c>
      <c r="H19" s="40">
        <v>8.6417291404972083</v>
      </c>
      <c r="I19" s="49">
        <v>0.91028535634855179</v>
      </c>
    </row>
    <row r="20" spans="1:9" s="2" customFormat="1" ht="21.75" customHeight="1" x14ac:dyDescent="0.25">
      <c r="A20" s="37">
        <v>15</v>
      </c>
      <c r="B20" s="14" t="s">
        <v>26</v>
      </c>
      <c r="C20" s="3">
        <v>167</v>
      </c>
      <c r="D20" s="46">
        <v>1</v>
      </c>
      <c r="E20" s="46">
        <v>0</v>
      </c>
      <c r="F20" s="42">
        <v>31.532122804267868</v>
      </c>
      <c r="G20" s="40">
        <v>23.606983187758825</v>
      </c>
      <c r="H20" s="40">
        <v>7.9251396165090426</v>
      </c>
      <c r="I20" s="49">
        <v>0.74866457086624127</v>
      </c>
    </row>
    <row r="21" spans="1:9" s="2" customFormat="1" ht="21.75" customHeight="1" x14ac:dyDescent="0.25">
      <c r="A21" s="37">
        <v>16</v>
      </c>
      <c r="B21" s="14" t="s">
        <v>27</v>
      </c>
      <c r="C21" s="3">
        <v>417</v>
      </c>
      <c r="D21" s="46">
        <v>1</v>
      </c>
      <c r="E21" s="46">
        <v>2</v>
      </c>
      <c r="F21" s="42">
        <v>138.4753849940187</v>
      </c>
      <c r="G21" s="40">
        <v>106.09103288813249</v>
      </c>
      <c r="H21" s="40">
        <v>32.384352105886222</v>
      </c>
      <c r="I21" s="49">
        <v>0.76613639956816126</v>
      </c>
    </row>
    <row r="22" spans="1:9" s="2" customFormat="1" ht="21.75" customHeight="1" x14ac:dyDescent="0.25">
      <c r="A22" s="37">
        <v>17</v>
      </c>
      <c r="B22" s="14" t="s">
        <v>28</v>
      </c>
      <c r="C22" s="3">
        <v>80</v>
      </c>
      <c r="D22" s="46">
        <v>0</v>
      </c>
      <c r="E22" s="46">
        <v>0</v>
      </c>
      <c r="F22" s="42">
        <v>14.431951497333335</v>
      </c>
      <c r="G22" s="40">
        <v>13.114443975390174</v>
      </c>
      <c r="H22" s="40">
        <v>1.3175075219431613</v>
      </c>
      <c r="I22" s="49">
        <v>0.90870898352266471</v>
      </c>
    </row>
    <row r="23" spans="1:9" s="2" customFormat="1" ht="21.75" customHeight="1" x14ac:dyDescent="0.25">
      <c r="A23" s="37">
        <v>18</v>
      </c>
      <c r="B23" s="14" t="s">
        <v>29</v>
      </c>
      <c r="C23" s="3">
        <v>131</v>
      </c>
      <c r="D23" s="46">
        <v>0</v>
      </c>
      <c r="E23" s="46">
        <v>0</v>
      </c>
      <c r="F23" s="42">
        <v>6.9314088568974661</v>
      </c>
      <c r="G23" s="40">
        <v>4.3943241618359652</v>
      </c>
      <c r="H23" s="40">
        <v>2.5370846950615009</v>
      </c>
      <c r="I23" s="49">
        <v>0.63397272510669456</v>
      </c>
    </row>
    <row r="24" spans="1:9" s="2" customFormat="1" ht="21.75" customHeight="1" x14ac:dyDescent="0.25">
      <c r="A24" s="37">
        <v>19</v>
      </c>
      <c r="B24" s="14" t="s">
        <v>30</v>
      </c>
      <c r="C24" s="3">
        <v>144</v>
      </c>
      <c r="D24" s="46">
        <v>14</v>
      </c>
      <c r="E24" s="46">
        <v>1</v>
      </c>
      <c r="F24" s="42">
        <v>12.690170135333336</v>
      </c>
      <c r="G24" s="40">
        <v>8.7213443837791509</v>
      </c>
      <c r="H24" s="40">
        <v>3.9688257515541836</v>
      </c>
      <c r="I24" s="49">
        <v>0.68725196674048106</v>
      </c>
    </row>
    <row r="25" spans="1:9" s="2" customFormat="1" ht="21.75" customHeight="1" x14ac:dyDescent="0.25">
      <c r="A25" s="37">
        <v>20</v>
      </c>
      <c r="B25" s="14" t="s">
        <v>31</v>
      </c>
      <c r="C25" s="3">
        <v>4</v>
      </c>
      <c r="D25" s="46">
        <v>0</v>
      </c>
      <c r="E25" s="46">
        <v>0</v>
      </c>
      <c r="F25" s="42">
        <v>0.27991482278373336</v>
      </c>
      <c r="G25" s="40">
        <v>0.25995340278373336</v>
      </c>
      <c r="H25" s="40">
        <v>1.9961420000000014E-2</v>
      </c>
      <c r="I25" s="49">
        <v>0.92868752071974936</v>
      </c>
    </row>
    <row r="26" spans="1:9" s="2" customFormat="1" ht="21.75" customHeight="1" x14ac:dyDescent="0.25">
      <c r="A26" s="37">
        <v>21</v>
      </c>
      <c r="B26" s="14" t="s">
        <v>32</v>
      </c>
      <c r="C26" s="3">
        <v>193</v>
      </c>
      <c r="D26" s="46">
        <v>15</v>
      </c>
      <c r="E26" s="46">
        <v>3</v>
      </c>
      <c r="F26" s="42">
        <v>28.432457102666667</v>
      </c>
      <c r="G26" s="40">
        <v>21.881672491026137</v>
      </c>
      <c r="H26" s="40">
        <v>6.5507846116405313</v>
      </c>
      <c r="I26" s="49">
        <v>0.76960188182166867</v>
      </c>
    </row>
    <row r="27" spans="1:9" s="2" customFormat="1" ht="21.75" customHeight="1" x14ac:dyDescent="0.25">
      <c r="A27" s="37">
        <v>22</v>
      </c>
      <c r="B27" s="14" t="s">
        <v>33</v>
      </c>
      <c r="C27" s="3">
        <v>115</v>
      </c>
      <c r="D27" s="46">
        <v>1</v>
      </c>
      <c r="E27" s="46">
        <v>0</v>
      </c>
      <c r="F27" s="42">
        <v>22.748326401668663</v>
      </c>
      <c r="G27" s="40">
        <v>18.357147840876895</v>
      </c>
      <c r="H27" s="40">
        <v>4.3911785607917677</v>
      </c>
      <c r="I27" s="49">
        <v>0.80696696173351634</v>
      </c>
    </row>
    <row r="28" spans="1:9" s="2" customFormat="1" ht="21.75" customHeight="1" x14ac:dyDescent="0.25">
      <c r="A28" s="37">
        <v>23</v>
      </c>
      <c r="B28" s="14" t="s">
        <v>34</v>
      </c>
      <c r="C28" s="3">
        <v>5892</v>
      </c>
      <c r="D28" s="46">
        <v>535</v>
      </c>
      <c r="E28" s="46">
        <v>811</v>
      </c>
      <c r="F28" s="42">
        <v>2614.0231140598671</v>
      </c>
      <c r="G28" s="40">
        <v>2065.1919940511339</v>
      </c>
      <c r="H28" s="40">
        <v>548.83112000873302</v>
      </c>
      <c r="I28" s="49">
        <v>0.79004350915767629</v>
      </c>
    </row>
    <row r="29" spans="1:9" s="2" customFormat="1" ht="21.75" customHeight="1" x14ac:dyDescent="0.25">
      <c r="A29" s="37">
        <v>24</v>
      </c>
      <c r="B29" s="14" t="s">
        <v>35</v>
      </c>
      <c r="C29" s="3">
        <v>168</v>
      </c>
      <c r="D29" s="46">
        <v>52</v>
      </c>
      <c r="E29" s="46">
        <v>16</v>
      </c>
      <c r="F29" s="42">
        <v>45.226015503601204</v>
      </c>
      <c r="G29" s="40">
        <v>26.468312530018743</v>
      </c>
      <c r="H29" s="40">
        <v>18.757702973582457</v>
      </c>
      <c r="I29" s="49">
        <v>0.5852452893603054</v>
      </c>
    </row>
    <row r="30" spans="1:9" s="2" customFormat="1" ht="21.75" customHeight="1" x14ac:dyDescent="0.25">
      <c r="A30" s="37">
        <v>25</v>
      </c>
      <c r="B30" s="14" t="s">
        <v>36</v>
      </c>
      <c r="C30" s="3">
        <v>140</v>
      </c>
      <c r="D30" s="46">
        <v>1</v>
      </c>
      <c r="E30" s="46">
        <v>0</v>
      </c>
      <c r="F30" s="42">
        <v>21.125388860800001</v>
      </c>
      <c r="G30" s="40">
        <v>15.325993017499211</v>
      </c>
      <c r="H30" s="40">
        <v>5.7993958433007897</v>
      </c>
      <c r="I30" s="49">
        <v>0.72547743942067389</v>
      </c>
    </row>
    <row r="31" spans="1:9" s="2" customFormat="1" ht="21.75" customHeight="1" x14ac:dyDescent="0.25">
      <c r="A31" s="37">
        <v>26</v>
      </c>
      <c r="B31" s="14" t="s">
        <v>37</v>
      </c>
      <c r="C31" s="3">
        <v>444</v>
      </c>
      <c r="D31" s="46">
        <v>2</v>
      </c>
      <c r="E31" s="46">
        <v>5</v>
      </c>
      <c r="F31" s="42">
        <v>67.624690448878397</v>
      </c>
      <c r="G31" s="40">
        <v>54.167623376133015</v>
      </c>
      <c r="H31" s="40">
        <v>13.457067072745375</v>
      </c>
      <c r="I31" s="49">
        <v>0.80100364255392209</v>
      </c>
    </row>
    <row r="32" spans="1:9" s="2" customFormat="1" ht="21.75" customHeight="1" x14ac:dyDescent="0.25">
      <c r="A32" s="37">
        <v>27</v>
      </c>
      <c r="B32" s="14" t="s">
        <v>38</v>
      </c>
      <c r="C32" s="3">
        <v>157</v>
      </c>
      <c r="D32" s="46">
        <v>0</v>
      </c>
      <c r="E32" s="46">
        <v>0</v>
      </c>
      <c r="F32" s="42">
        <v>16.385149137599992</v>
      </c>
      <c r="G32" s="40">
        <v>13.530229310504346</v>
      </c>
      <c r="H32" s="40">
        <v>2.8549198270956482</v>
      </c>
      <c r="I32" s="49">
        <v>0.82576174295879368</v>
      </c>
    </row>
    <row r="33" spans="1:9" s="2" customFormat="1" ht="21.75" customHeight="1" x14ac:dyDescent="0.25">
      <c r="A33" s="37">
        <v>28</v>
      </c>
      <c r="B33" s="14" t="s">
        <v>39</v>
      </c>
      <c r="C33" s="3">
        <v>268</v>
      </c>
      <c r="D33" s="46">
        <v>1</v>
      </c>
      <c r="E33" s="46">
        <v>0</v>
      </c>
      <c r="F33" s="42">
        <v>25.021613258400002</v>
      </c>
      <c r="G33" s="40">
        <v>20.216974359999998</v>
      </c>
      <c r="H33" s="40">
        <v>4.8046388984000012</v>
      </c>
      <c r="I33" s="49">
        <v>0.80798045078939762</v>
      </c>
    </row>
    <row r="34" spans="1:9" s="2" customFormat="1" ht="21.75" customHeight="1" x14ac:dyDescent="0.25">
      <c r="A34" s="37">
        <v>29</v>
      </c>
      <c r="B34" s="14" t="s">
        <v>40</v>
      </c>
      <c r="C34" s="3">
        <v>1402</v>
      </c>
      <c r="D34" s="46">
        <v>12</v>
      </c>
      <c r="E34" s="46">
        <v>15</v>
      </c>
      <c r="F34" s="42">
        <v>414.19659563933328</v>
      </c>
      <c r="G34" s="40">
        <v>349.71114859691119</v>
      </c>
      <c r="H34" s="40">
        <v>64.485447042422109</v>
      </c>
      <c r="I34" s="49">
        <v>0.84431198198796009</v>
      </c>
    </row>
    <row r="35" spans="1:9" s="2" customFormat="1" ht="21.75" customHeight="1" x14ac:dyDescent="0.25">
      <c r="A35" s="37">
        <v>30</v>
      </c>
      <c r="B35" s="14" t="s">
        <v>41</v>
      </c>
      <c r="C35" s="3">
        <v>315</v>
      </c>
      <c r="D35" s="46">
        <v>35</v>
      </c>
      <c r="E35" s="46">
        <v>2</v>
      </c>
      <c r="F35" s="42">
        <v>26.951127764879196</v>
      </c>
      <c r="G35" s="40">
        <v>24.90460793727458</v>
      </c>
      <c r="H35" s="40">
        <v>2.0465198276046177</v>
      </c>
      <c r="I35" s="49">
        <v>0.92406552165614764</v>
      </c>
    </row>
    <row r="36" spans="1:9" s="2" customFormat="1" ht="21.75" customHeight="1" x14ac:dyDescent="0.25">
      <c r="A36" s="37">
        <v>31</v>
      </c>
      <c r="B36" s="14" t="s">
        <v>42</v>
      </c>
      <c r="C36" s="3">
        <v>261</v>
      </c>
      <c r="D36" s="46">
        <v>0</v>
      </c>
      <c r="E36" s="46">
        <v>0</v>
      </c>
      <c r="F36" s="42">
        <v>55.565775657999993</v>
      </c>
      <c r="G36" s="40">
        <v>45.753190870971203</v>
      </c>
      <c r="H36" s="40">
        <v>9.8125847870287899</v>
      </c>
      <c r="I36" s="49">
        <v>0.82340596039864622</v>
      </c>
    </row>
    <row r="37" spans="1:9" s="2" customFormat="1" ht="21.75" customHeight="1" x14ac:dyDescent="0.25">
      <c r="A37" s="37">
        <v>32</v>
      </c>
      <c r="B37" s="14" t="s">
        <v>43</v>
      </c>
      <c r="C37" s="3">
        <v>208</v>
      </c>
      <c r="D37" s="46">
        <v>7</v>
      </c>
      <c r="E37" s="46">
        <v>1</v>
      </c>
      <c r="F37" s="42">
        <v>83.1410117856</v>
      </c>
      <c r="G37" s="40">
        <v>73.289699261013368</v>
      </c>
      <c r="H37" s="40">
        <v>9.851312524586632</v>
      </c>
      <c r="I37" s="49">
        <v>0.88151079337366356</v>
      </c>
    </row>
    <row r="38" spans="1:9" s="2" customFormat="1" ht="21.75" customHeight="1" x14ac:dyDescent="0.25">
      <c r="A38" s="37">
        <v>33</v>
      </c>
      <c r="B38" s="14" t="s">
        <v>44</v>
      </c>
      <c r="C38" s="3">
        <v>266</v>
      </c>
      <c r="D38" s="46">
        <v>3</v>
      </c>
      <c r="E38" s="46">
        <v>0</v>
      </c>
      <c r="F38" s="42">
        <v>58.133771402972194</v>
      </c>
      <c r="G38" s="40">
        <v>47.380121880767149</v>
      </c>
      <c r="H38" s="40">
        <v>10.753649522205039</v>
      </c>
      <c r="I38" s="49">
        <v>0.81501889069500078</v>
      </c>
    </row>
    <row r="39" spans="1:9" s="2" customFormat="1" ht="21.75" customHeight="1" x14ac:dyDescent="0.25">
      <c r="A39" s="37">
        <v>34</v>
      </c>
      <c r="B39" s="14" t="s">
        <v>45</v>
      </c>
      <c r="C39" s="3">
        <v>574</v>
      </c>
      <c r="D39" s="46">
        <v>7</v>
      </c>
      <c r="E39" s="46">
        <v>1</v>
      </c>
      <c r="F39" s="42">
        <v>142.19772176248534</v>
      </c>
      <c r="G39" s="40">
        <v>116.24115118900758</v>
      </c>
      <c r="H39" s="40">
        <v>25.956570573477777</v>
      </c>
      <c r="I39" s="49">
        <v>0.81746141744216294</v>
      </c>
    </row>
    <row r="40" spans="1:9" s="2" customFormat="1" ht="21.75" customHeight="1" x14ac:dyDescent="0.25">
      <c r="A40" s="37">
        <v>35</v>
      </c>
      <c r="B40" s="14" t="s">
        <v>46</v>
      </c>
      <c r="C40" s="3">
        <v>287</v>
      </c>
      <c r="D40" s="46">
        <v>0</v>
      </c>
      <c r="E40" s="46">
        <v>0</v>
      </c>
      <c r="F40" s="42">
        <v>57.255136604787737</v>
      </c>
      <c r="G40" s="40">
        <v>28.1991236111805</v>
      </c>
      <c r="H40" s="40">
        <v>29.056012993607236</v>
      </c>
      <c r="I40" s="49">
        <v>0.49251692133457348</v>
      </c>
    </row>
    <row r="41" spans="1:9" s="2" customFormat="1" ht="21.75" customHeight="1" x14ac:dyDescent="0.25">
      <c r="A41" s="37">
        <v>36</v>
      </c>
      <c r="B41" s="14" t="s">
        <v>47</v>
      </c>
      <c r="C41" s="3">
        <v>346</v>
      </c>
      <c r="D41" s="46">
        <v>0</v>
      </c>
      <c r="E41" s="46">
        <v>2</v>
      </c>
      <c r="F41" s="42">
        <v>55.347556467695469</v>
      </c>
      <c r="G41" s="40">
        <v>42.367327565578861</v>
      </c>
      <c r="H41" s="40">
        <v>12.980228902116604</v>
      </c>
      <c r="I41" s="49">
        <v>0.76547783261772839</v>
      </c>
    </row>
    <row r="42" spans="1:9" s="2" customFormat="1" ht="21.75" customHeight="1" x14ac:dyDescent="0.25">
      <c r="A42" s="37">
        <v>37</v>
      </c>
      <c r="B42" s="14" t="s">
        <v>48</v>
      </c>
      <c r="C42" s="3">
        <v>99</v>
      </c>
      <c r="D42" s="46">
        <v>7</v>
      </c>
      <c r="E42" s="46">
        <v>2</v>
      </c>
      <c r="F42" s="42">
        <v>8.8953812874844012</v>
      </c>
      <c r="G42" s="40">
        <v>7.1950975649423254</v>
      </c>
      <c r="H42" s="40">
        <v>1.7002837225420764</v>
      </c>
      <c r="I42" s="49">
        <v>0.8088576905709105</v>
      </c>
    </row>
    <row r="43" spans="1:9" s="2" customFormat="1" ht="21.75" customHeight="1" x14ac:dyDescent="0.25">
      <c r="A43" s="37">
        <v>38</v>
      </c>
      <c r="B43" s="14" t="s">
        <v>49</v>
      </c>
      <c r="C43" s="3">
        <v>368</v>
      </c>
      <c r="D43" s="46">
        <v>2</v>
      </c>
      <c r="E43" s="46">
        <v>26</v>
      </c>
      <c r="F43" s="42">
        <v>72.31874799101297</v>
      </c>
      <c r="G43" s="40">
        <v>56.16108938832155</v>
      </c>
      <c r="H43" s="40">
        <v>16.157658602691427</v>
      </c>
      <c r="I43" s="49">
        <v>0.7765771801704956</v>
      </c>
    </row>
    <row r="44" spans="1:9" s="2" customFormat="1" ht="21.75" customHeight="1" x14ac:dyDescent="0.25">
      <c r="A44" s="37">
        <v>39</v>
      </c>
      <c r="B44" s="14" t="s">
        <v>50</v>
      </c>
      <c r="C44" s="3">
        <v>456</v>
      </c>
      <c r="D44" s="46">
        <v>4</v>
      </c>
      <c r="E44" s="46">
        <v>0</v>
      </c>
      <c r="F44" s="42">
        <v>145.65489821586667</v>
      </c>
      <c r="G44" s="40">
        <v>111.82930471704353</v>
      </c>
      <c r="H44" s="40">
        <v>33.825593498823125</v>
      </c>
      <c r="I44" s="49">
        <v>0.76776892563755617</v>
      </c>
    </row>
    <row r="45" spans="1:9" s="2" customFormat="1" ht="21.75" customHeight="1" x14ac:dyDescent="0.25">
      <c r="A45" s="37">
        <v>40</v>
      </c>
      <c r="B45" s="14" t="s">
        <v>51</v>
      </c>
      <c r="C45" s="3">
        <v>138</v>
      </c>
      <c r="D45" s="46">
        <v>0</v>
      </c>
      <c r="E45" s="46">
        <v>0</v>
      </c>
      <c r="F45" s="42">
        <v>23.524825141333327</v>
      </c>
      <c r="G45" s="40">
        <v>18.764320816157326</v>
      </c>
      <c r="H45" s="40">
        <v>4.7605043251760009</v>
      </c>
      <c r="I45" s="49">
        <v>0.7976391196714252</v>
      </c>
    </row>
    <row r="46" spans="1:9" s="2" customFormat="1" ht="21.75" customHeight="1" x14ac:dyDescent="0.25">
      <c r="A46" s="37">
        <v>41</v>
      </c>
      <c r="B46" s="14" t="s">
        <v>52</v>
      </c>
      <c r="C46" s="3">
        <v>32</v>
      </c>
      <c r="D46" s="46">
        <v>0</v>
      </c>
      <c r="E46" s="46">
        <v>1</v>
      </c>
      <c r="F46" s="42">
        <v>3.0548459662549328</v>
      </c>
      <c r="G46" s="40">
        <v>2.6092866108108006</v>
      </c>
      <c r="H46" s="40">
        <v>0.44555935544413233</v>
      </c>
      <c r="I46" s="49">
        <v>0.85414670318374097</v>
      </c>
    </row>
    <row r="47" spans="1:9" s="2" customFormat="1" ht="21.75" customHeight="1" x14ac:dyDescent="0.25">
      <c r="A47" s="37">
        <v>42</v>
      </c>
      <c r="B47" s="14" t="s">
        <v>53</v>
      </c>
      <c r="C47" s="3">
        <v>304</v>
      </c>
      <c r="D47" s="46">
        <v>0</v>
      </c>
      <c r="E47" s="46">
        <v>13</v>
      </c>
      <c r="F47" s="42">
        <v>62.225778369883471</v>
      </c>
      <c r="G47" s="40">
        <v>53.059003355266874</v>
      </c>
      <c r="H47" s="40">
        <v>9.1667750146165936</v>
      </c>
      <c r="I47" s="49">
        <v>0.8526852495098205</v>
      </c>
    </row>
    <row r="48" spans="1:9" s="2" customFormat="1" ht="21.75" customHeight="1" x14ac:dyDescent="0.25">
      <c r="A48" s="37">
        <v>43</v>
      </c>
      <c r="B48" s="14" t="s">
        <v>54</v>
      </c>
      <c r="C48" s="3">
        <v>265</v>
      </c>
      <c r="D48" s="46">
        <v>1</v>
      </c>
      <c r="E48" s="46">
        <v>0</v>
      </c>
      <c r="F48" s="42">
        <v>65.756399368006129</v>
      </c>
      <c r="G48" s="40">
        <v>40.074136984767541</v>
      </c>
      <c r="H48" s="40">
        <v>25.682262383238584</v>
      </c>
      <c r="I48" s="49">
        <v>0.60943326231249928</v>
      </c>
    </row>
    <row r="49" spans="1:9" s="2" customFormat="1" ht="21.75" customHeight="1" x14ac:dyDescent="0.25">
      <c r="A49" s="37">
        <v>44</v>
      </c>
      <c r="B49" s="14" t="s">
        <v>55</v>
      </c>
      <c r="C49" s="3">
        <v>2117</v>
      </c>
      <c r="D49" s="46">
        <v>159</v>
      </c>
      <c r="E49" s="46">
        <v>135</v>
      </c>
      <c r="F49" s="42">
        <v>718.4474721969334</v>
      </c>
      <c r="G49" s="40">
        <v>552.23887155689113</v>
      </c>
      <c r="H49" s="40">
        <v>166.20860064004231</v>
      </c>
      <c r="I49" s="49">
        <v>0.76865587663382728</v>
      </c>
    </row>
    <row r="50" spans="1:9" s="2" customFormat="1" ht="21.75" customHeight="1" x14ac:dyDescent="0.25">
      <c r="A50" s="37">
        <v>45</v>
      </c>
      <c r="B50" s="14" t="s">
        <v>56</v>
      </c>
      <c r="C50" s="3">
        <v>133</v>
      </c>
      <c r="D50" s="46">
        <v>0</v>
      </c>
      <c r="E50" s="46">
        <v>0</v>
      </c>
      <c r="F50" s="42">
        <v>27.811561205475048</v>
      </c>
      <c r="G50" s="40">
        <v>21.4037704347462</v>
      </c>
      <c r="H50" s="40">
        <v>6.4077907707288491</v>
      </c>
      <c r="I50" s="49">
        <v>0.76959974582558144</v>
      </c>
    </row>
    <row r="51" spans="1:9" s="2" customFormat="1" ht="21.75" customHeight="1" x14ac:dyDescent="0.25">
      <c r="A51" s="37">
        <v>46</v>
      </c>
      <c r="B51" s="14" t="s">
        <v>57</v>
      </c>
      <c r="C51" s="3">
        <v>156</v>
      </c>
      <c r="D51" s="46">
        <v>0</v>
      </c>
      <c r="E51" s="46">
        <v>0</v>
      </c>
      <c r="F51" s="42">
        <v>18.462961308840132</v>
      </c>
      <c r="G51" s="40">
        <v>14.547404910999981</v>
      </c>
      <c r="H51" s="40">
        <v>3.9155563978401515</v>
      </c>
      <c r="I51" s="49">
        <v>0.78792370669349943</v>
      </c>
    </row>
    <row r="52" spans="1:9" s="2" customFormat="1" ht="21.75" customHeight="1" x14ac:dyDescent="0.25">
      <c r="A52" s="37">
        <v>47</v>
      </c>
      <c r="B52" s="14" t="s">
        <v>58</v>
      </c>
      <c r="C52" s="3">
        <v>728</v>
      </c>
      <c r="D52" s="46">
        <v>2</v>
      </c>
      <c r="E52" s="46">
        <v>0</v>
      </c>
      <c r="F52" s="42">
        <v>273.69216736985112</v>
      </c>
      <c r="G52" s="40">
        <v>237.41347330067566</v>
      </c>
      <c r="H52" s="40">
        <v>36.278694069175451</v>
      </c>
      <c r="I52" s="49">
        <v>0.86744708693051265</v>
      </c>
    </row>
    <row r="53" spans="1:9" s="2" customFormat="1" ht="21.75" customHeight="1" x14ac:dyDescent="0.25">
      <c r="A53" s="37">
        <v>48</v>
      </c>
      <c r="B53" s="14" t="s">
        <v>59</v>
      </c>
      <c r="C53" s="3">
        <v>13</v>
      </c>
      <c r="D53" s="46">
        <v>0</v>
      </c>
      <c r="E53" s="46">
        <v>0</v>
      </c>
      <c r="F53" s="42">
        <v>5.2071155290193332</v>
      </c>
      <c r="G53" s="40">
        <v>2.9468231910125744</v>
      </c>
      <c r="H53" s="40">
        <v>2.2602923380067592</v>
      </c>
      <c r="I53" s="49">
        <v>0.56592237575484627</v>
      </c>
    </row>
    <row r="54" spans="1:9" s="2" customFormat="1" ht="21.75" customHeight="1" x14ac:dyDescent="0.25">
      <c r="A54" s="37">
        <v>49</v>
      </c>
      <c r="B54" s="14" t="s">
        <v>60</v>
      </c>
      <c r="C54" s="3">
        <v>1108</v>
      </c>
      <c r="D54" s="46">
        <v>0</v>
      </c>
      <c r="E54" s="46">
        <v>4</v>
      </c>
      <c r="F54" s="42">
        <v>317.66578320575394</v>
      </c>
      <c r="G54" s="40">
        <v>248.66624812594765</v>
      </c>
      <c r="H54" s="40">
        <v>68.999535079806265</v>
      </c>
      <c r="I54" s="49">
        <v>0.78279204520080503</v>
      </c>
    </row>
    <row r="55" spans="1:9" s="2" customFormat="1" ht="21.75" customHeight="1" x14ac:dyDescent="0.25">
      <c r="A55" s="37">
        <v>50</v>
      </c>
      <c r="B55" s="14" t="s">
        <v>61</v>
      </c>
      <c r="C55" s="3">
        <v>427</v>
      </c>
      <c r="D55" s="46">
        <v>2</v>
      </c>
      <c r="E55" s="46">
        <v>3</v>
      </c>
      <c r="F55" s="42">
        <v>143.4059641648</v>
      </c>
      <c r="G55" s="40">
        <v>119.25957800850162</v>
      </c>
      <c r="H55" s="40">
        <v>24.146386156298369</v>
      </c>
      <c r="I55" s="49">
        <v>0.8316221623212986</v>
      </c>
    </row>
    <row r="56" spans="1:9" s="2" customFormat="1" ht="21.75" customHeight="1" x14ac:dyDescent="0.25">
      <c r="A56" s="37">
        <v>51</v>
      </c>
      <c r="B56" s="14" t="s">
        <v>62</v>
      </c>
      <c r="C56" s="3">
        <v>126</v>
      </c>
      <c r="D56" s="46">
        <v>0</v>
      </c>
      <c r="E56" s="46">
        <v>0</v>
      </c>
      <c r="F56" s="42">
        <v>12.461585045550935</v>
      </c>
      <c r="G56" s="40">
        <v>10.519042896553218</v>
      </c>
      <c r="H56" s="40">
        <v>1.9425421489977166</v>
      </c>
      <c r="I56" s="49">
        <v>0.84411757076671012</v>
      </c>
    </row>
    <row r="57" spans="1:9" s="2" customFormat="1" ht="21.75" customHeight="1" x14ac:dyDescent="0.25">
      <c r="A57" s="37">
        <v>52</v>
      </c>
      <c r="B57" s="14" t="s">
        <v>63</v>
      </c>
      <c r="C57" s="3">
        <v>413</v>
      </c>
      <c r="D57" s="46">
        <v>30</v>
      </c>
      <c r="E57" s="46">
        <v>13</v>
      </c>
      <c r="F57" s="42">
        <v>108.05743007468945</v>
      </c>
      <c r="G57" s="40">
        <v>89.329787230437802</v>
      </c>
      <c r="H57" s="40">
        <v>18.727642844251648</v>
      </c>
      <c r="I57" s="49">
        <v>0.82668805993898731</v>
      </c>
    </row>
    <row r="58" spans="1:9" s="2" customFormat="1" ht="21.75" customHeight="1" x14ac:dyDescent="0.25">
      <c r="A58" s="37">
        <v>53</v>
      </c>
      <c r="B58" s="14" t="s">
        <v>64</v>
      </c>
      <c r="C58" s="3">
        <v>280</v>
      </c>
      <c r="D58" s="46">
        <v>15</v>
      </c>
      <c r="E58" s="46">
        <v>1</v>
      </c>
      <c r="F58" s="42">
        <v>67.99106642490878</v>
      </c>
      <c r="G58" s="40">
        <v>55.629075123240554</v>
      </c>
      <c r="H58" s="40">
        <v>12.361991301668235</v>
      </c>
      <c r="I58" s="49">
        <v>0.81818212374531352</v>
      </c>
    </row>
    <row r="59" spans="1:9" s="2" customFormat="1" ht="21.75" customHeight="1" x14ac:dyDescent="0.25">
      <c r="A59" s="37">
        <v>54</v>
      </c>
      <c r="B59" s="14" t="s">
        <v>65</v>
      </c>
      <c r="C59" s="3">
        <v>68</v>
      </c>
      <c r="D59" s="46">
        <v>9</v>
      </c>
      <c r="E59" s="46">
        <v>7</v>
      </c>
      <c r="F59" s="42">
        <v>32.981685899921871</v>
      </c>
      <c r="G59" s="40">
        <v>28.262324892584129</v>
      </c>
      <c r="H59" s="40">
        <v>4.7193610073377412</v>
      </c>
      <c r="I59" s="49">
        <v>0.85690964914110346</v>
      </c>
    </row>
    <row r="60" spans="1:9" s="2" customFormat="1" ht="21.75" customHeight="1" x14ac:dyDescent="0.25">
      <c r="A60" s="37">
        <v>55</v>
      </c>
      <c r="B60" s="14" t="s">
        <v>66</v>
      </c>
      <c r="C60" s="3">
        <v>40</v>
      </c>
      <c r="D60" s="46">
        <v>0</v>
      </c>
      <c r="E60" s="46">
        <v>0</v>
      </c>
      <c r="F60" s="42">
        <v>14.560631269333337</v>
      </c>
      <c r="G60" s="40">
        <v>13.690356448027156</v>
      </c>
      <c r="H60" s="40">
        <v>0.87027482130618017</v>
      </c>
      <c r="I60" s="49">
        <v>0.94023096902817005</v>
      </c>
    </row>
    <row r="61" spans="1:9" s="2" customFormat="1" ht="21.75" customHeight="1" x14ac:dyDescent="0.25">
      <c r="A61" s="37">
        <v>56</v>
      </c>
      <c r="B61" s="14" t="s">
        <v>67</v>
      </c>
      <c r="C61" s="3">
        <v>413</v>
      </c>
      <c r="D61" s="46">
        <v>0</v>
      </c>
      <c r="E61" s="46">
        <v>1</v>
      </c>
      <c r="F61" s="42">
        <v>106.89216827333334</v>
      </c>
      <c r="G61" s="40">
        <v>76.907634497423217</v>
      </c>
      <c r="H61" s="40">
        <v>29.984533775910123</v>
      </c>
      <c r="I61" s="49">
        <v>0.71948801993391276</v>
      </c>
    </row>
    <row r="62" spans="1:9" s="2" customFormat="1" ht="21.75" customHeight="1" x14ac:dyDescent="0.25">
      <c r="A62" s="37">
        <v>57</v>
      </c>
      <c r="B62" s="14" t="s">
        <v>68</v>
      </c>
      <c r="C62" s="3">
        <v>741</v>
      </c>
      <c r="D62" s="46">
        <v>6</v>
      </c>
      <c r="E62" s="46">
        <v>49</v>
      </c>
      <c r="F62" s="42">
        <v>136.52868208999999</v>
      </c>
      <c r="G62" s="40">
        <v>107.33700092945068</v>
      </c>
      <c r="H62" s="40">
        <v>29.191681160549329</v>
      </c>
      <c r="I62" s="49">
        <v>0.78618645757302408</v>
      </c>
    </row>
    <row r="63" spans="1:9" s="2" customFormat="1" ht="21.75" customHeight="1" x14ac:dyDescent="0.25">
      <c r="A63" s="37">
        <v>58</v>
      </c>
      <c r="B63" s="14" t="s">
        <v>69</v>
      </c>
      <c r="C63" s="3">
        <v>124</v>
      </c>
      <c r="D63" s="46">
        <v>1</v>
      </c>
      <c r="E63" s="46">
        <v>0</v>
      </c>
      <c r="F63" s="42">
        <v>8.3240726509586676</v>
      </c>
      <c r="G63" s="40">
        <v>7.5788773751089691</v>
      </c>
      <c r="H63" s="40">
        <v>0.74519527584969814</v>
      </c>
      <c r="I63" s="49">
        <v>0.91047708170064146</v>
      </c>
    </row>
    <row r="64" spans="1:9" s="2" customFormat="1" ht="21.75" customHeight="1" x14ac:dyDescent="0.25">
      <c r="A64" s="37">
        <v>59</v>
      </c>
      <c r="B64" s="14" t="s">
        <v>70</v>
      </c>
      <c r="C64" s="3">
        <v>162</v>
      </c>
      <c r="D64" s="46">
        <v>1</v>
      </c>
      <c r="E64" s="46">
        <v>7</v>
      </c>
      <c r="F64" s="42">
        <v>42.565465776666663</v>
      </c>
      <c r="G64" s="40">
        <v>36.832241898938371</v>
      </c>
      <c r="H64" s="40">
        <v>5.7332238777282907</v>
      </c>
      <c r="I64" s="49">
        <v>0.86530809018255583</v>
      </c>
    </row>
    <row r="65" spans="1:9" s="2" customFormat="1" ht="21.75" customHeight="1" x14ac:dyDescent="0.25">
      <c r="A65" s="37">
        <v>60</v>
      </c>
      <c r="B65" s="14" t="s">
        <v>71</v>
      </c>
      <c r="C65" s="3">
        <v>14</v>
      </c>
      <c r="D65" s="46">
        <v>0</v>
      </c>
      <c r="E65" s="46">
        <v>0</v>
      </c>
      <c r="F65" s="42">
        <v>1.2235082249969114</v>
      </c>
      <c r="G65" s="40">
        <v>1.0913175655056599</v>
      </c>
      <c r="H65" s="40">
        <v>0.13219065949125144</v>
      </c>
      <c r="I65" s="49">
        <v>0.8919576862741686</v>
      </c>
    </row>
    <row r="66" spans="1:9" s="2" customFormat="1" ht="21.75" customHeight="1" x14ac:dyDescent="0.25">
      <c r="A66" s="37">
        <v>61</v>
      </c>
      <c r="B66" s="14" t="s">
        <v>72</v>
      </c>
      <c r="C66" s="3">
        <v>397</v>
      </c>
      <c r="D66" s="46">
        <v>2</v>
      </c>
      <c r="E66" s="46">
        <v>1</v>
      </c>
      <c r="F66" s="42">
        <v>80.095552764933345</v>
      </c>
      <c r="G66" s="40">
        <v>68.857860645038045</v>
      </c>
      <c r="H66" s="40">
        <v>11.237692119895309</v>
      </c>
      <c r="I66" s="49">
        <v>0.8596964284287294</v>
      </c>
    </row>
    <row r="67" spans="1:9" s="2" customFormat="1" ht="21.75" customHeight="1" x14ac:dyDescent="0.25">
      <c r="A67" s="37">
        <v>62</v>
      </c>
      <c r="B67" s="14" t="s">
        <v>73</v>
      </c>
      <c r="C67" s="3">
        <v>392</v>
      </c>
      <c r="D67" s="46">
        <v>4</v>
      </c>
      <c r="E67" s="46">
        <v>9</v>
      </c>
      <c r="F67" s="42">
        <v>61.259387690690922</v>
      </c>
      <c r="G67" s="40">
        <v>46.995011106246437</v>
      </c>
      <c r="H67" s="40">
        <v>14.264376584444486</v>
      </c>
      <c r="I67" s="49">
        <v>0.76714790790159781</v>
      </c>
    </row>
    <row r="68" spans="1:9" s="2" customFormat="1" ht="21.75" customHeight="1" x14ac:dyDescent="0.25">
      <c r="A68" s="37">
        <v>63</v>
      </c>
      <c r="B68" s="14" t="s">
        <v>74</v>
      </c>
      <c r="C68" s="3">
        <v>409</v>
      </c>
      <c r="D68" s="46">
        <v>3</v>
      </c>
      <c r="E68" s="46">
        <v>10</v>
      </c>
      <c r="F68" s="42">
        <v>40.049779106933343</v>
      </c>
      <c r="G68" s="40">
        <v>32.340972633129063</v>
      </c>
      <c r="H68" s="40">
        <v>7.7088064738042767</v>
      </c>
      <c r="I68" s="49">
        <v>0.8075193759940178</v>
      </c>
    </row>
    <row r="69" spans="1:9" s="2" customFormat="1" ht="21.75" customHeight="1" x14ac:dyDescent="0.25">
      <c r="A69" s="37">
        <v>64</v>
      </c>
      <c r="B69" s="14" t="s">
        <v>75</v>
      </c>
      <c r="C69" s="3">
        <v>361</v>
      </c>
      <c r="D69" s="46">
        <v>13</v>
      </c>
      <c r="E69" s="46">
        <v>0</v>
      </c>
      <c r="F69" s="42">
        <v>37.997080807860655</v>
      </c>
      <c r="G69" s="40">
        <v>29.477614497891373</v>
      </c>
      <c r="H69" s="40">
        <v>8.5194663099692836</v>
      </c>
      <c r="I69" s="49">
        <v>0.77578629387216458</v>
      </c>
    </row>
    <row r="70" spans="1:9" s="2" customFormat="1" ht="21.75" customHeight="1" x14ac:dyDescent="0.25">
      <c r="A70" s="37">
        <v>65</v>
      </c>
      <c r="B70" s="14" t="s">
        <v>76</v>
      </c>
      <c r="C70" s="3">
        <v>80</v>
      </c>
      <c r="D70" s="46">
        <v>0</v>
      </c>
      <c r="E70" s="46">
        <v>0</v>
      </c>
      <c r="F70" s="42">
        <v>8.4844283891772001</v>
      </c>
      <c r="G70" s="40">
        <v>5.5473677845855667</v>
      </c>
      <c r="H70" s="40">
        <v>2.937060604591633</v>
      </c>
      <c r="I70" s="49">
        <v>0.65382928939111917</v>
      </c>
    </row>
    <row r="71" spans="1:9" s="2" customFormat="1" ht="21.75" customHeight="1" x14ac:dyDescent="0.25">
      <c r="A71" s="37">
        <v>66</v>
      </c>
      <c r="B71" s="14" t="s">
        <v>77</v>
      </c>
      <c r="C71" s="3">
        <v>123</v>
      </c>
      <c r="D71" s="46">
        <v>0</v>
      </c>
      <c r="E71" s="46">
        <v>0</v>
      </c>
      <c r="F71" s="42">
        <v>27.429110907200002</v>
      </c>
      <c r="G71" s="40">
        <v>23.852763004393413</v>
      </c>
      <c r="H71" s="40">
        <v>3.5763479028065874</v>
      </c>
      <c r="I71" s="49">
        <v>0.86961488052214575</v>
      </c>
    </row>
    <row r="72" spans="1:9" s="2" customFormat="1" ht="21.75" customHeight="1" x14ac:dyDescent="0.25">
      <c r="A72" s="37">
        <v>67</v>
      </c>
      <c r="B72" s="14" t="s">
        <v>78</v>
      </c>
      <c r="C72" s="3">
        <v>19</v>
      </c>
      <c r="D72" s="46">
        <v>0</v>
      </c>
      <c r="E72" s="46">
        <v>0</v>
      </c>
      <c r="F72" s="42">
        <v>4.2146871333333333</v>
      </c>
      <c r="G72" s="40">
        <v>4.2027597158611547</v>
      </c>
      <c r="H72" s="40">
        <v>1.1927417472179049E-2</v>
      </c>
      <c r="I72" s="49">
        <v>0.99717003490535583</v>
      </c>
    </row>
    <row r="73" spans="1:9" s="2" customFormat="1" ht="25.5" customHeight="1" x14ac:dyDescent="0.25">
      <c r="A73" s="37">
        <v>68</v>
      </c>
      <c r="B73" s="14" t="s">
        <v>79</v>
      </c>
      <c r="C73" s="3">
        <v>60</v>
      </c>
      <c r="D73" s="46">
        <v>0</v>
      </c>
      <c r="E73" s="46">
        <v>0</v>
      </c>
      <c r="F73" s="42">
        <v>5.0171301038255658</v>
      </c>
      <c r="G73" s="40">
        <v>3.5767785305329696</v>
      </c>
      <c r="H73" s="40">
        <v>1.4403515732925958</v>
      </c>
      <c r="I73" s="49">
        <v>0.7129132505066339</v>
      </c>
    </row>
    <row r="74" spans="1:9" s="2" customFormat="1" ht="21.75" customHeight="1" x14ac:dyDescent="0.25">
      <c r="A74" s="8"/>
      <c r="B74" s="15" t="s">
        <v>80</v>
      </c>
      <c r="C74" s="15"/>
      <c r="D74" s="15"/>
      <c r="E74" s="15"/>
      <c r="F74" s="9"/>
      <c r="G74" s="9"/>
      <c r="H74" s="9"/>
      <c r="I74" s="9"/>
    </row>
    <row r="75" spans="1:9" s="2" customFormat="1" ht="21.75" customHeight="1" x14ac:dyDescent="0.25">
      <c r="A75" s="37">
        <v>69</v>
      </c>
      <c r="B75" s="16" t="s">
        <v>81</v>
      </c>
      <c r="C75" s="3">
        <v>4</v>
      </c>
      <c r="D75" s="46">
        <v>0</v>
      </c>
      <c r="E75" s="46">
        <v>0</v>
      </c>
      <c r="F75" s="42">
        <v>0.33004212284666673</v>
      </c>
      <c r="G75" s="40">
        <v>0.31742856684666676</v>
      </c>
      <c r="H75" s="40">
        <v>1.2613555999999982E-2</v>
      </c>
      <c r="I75" s="49">
        <v>0.96178198136890525</v>
      </c>
    </row>
    <row r="76" spans="1:9" s="2" customFormat="1" ht="21.75" customHeight="1" x14ac:dyDescent="0.25">
      <c r="A76" s="37">
        <v>70</v>
      </c>
      <c r="B76" s="16" t="s">
        <v>82</v>
      </c>
      <c r="C76" s="3">
        <v>52</v>
      </c>
      <c r="D76" s="46">
        <v>1</v>
      </c>
      <c r="E76" s="46">
        <v>0</v>
      </c>
      <c r="F76" s="42">
        <v>5.4862540333333341</v>
      </c>
      <c r="G76" s="40">
        <v>4.6542534166600396</v>
      </c>
      <c r="H76" s="40">
        <v>0.8320006166732945</v>
      </c>
      <c r="I76" s="49">
        <v>0.84834814217164711</v>
      </c>
    </row>
    <row r="77" spans="1:9" s="2" customFormat="1" ht="21.75" customHeight="1" x14ac:dyDescent="0.25">
      <c r="A77" s="37">
        <v>71</v>
      </c>
      <c r="B77" s="16" t="s">
        <v>83</v>
      </c>
      <c r="C77" s="3">
        <v>6</v>
      </c>
      <c r="D77" s="46">
        <v>0</v>
      </c>
      <c r="E77" s="46">
        <v>0</v>
      </c>
      <c r="F77" s="42">
        <v>0.48799953391093337</v>
      </c>
      <c r="G77" s="40">
        <v>0.46182089591093339</v>
      </c>
      <c r="H77" s="40">
        <v>2.6178637999999976E-2</v>
      </c>
      <c r="I77" s="49">
        <v>0.94635519876382113</v>
      </c>
    </row>
    <row r="78" spans="1:9" s="2" customFormat="1" ht="21.75" customHeight="1" x14ac:dyDescent="0.25">
      <c r="A78" s="8"/>
      <c r="B78" s="15" t="s">
        <v>84</v>
      </c>
      <c r="C78" s="15"/>
      <c r="D78" s="15"/>
      <c r="E78" s="15"/>
      <c r="F78" s="15"/>
      <c r="G78" s="15"/>
      <c r="H78" s="15"/>
      <c r="I78" s="15"/>
    </row>
    <row r="79" spans="1:9" s="2" customFormat="1" ht="21.75" customHeight="1" x14ac:dyDescent="0.25">
      <c r="A79" s="37">
        <v>72</v>
      </c>
      <c r="B79" s="16" t="s">
        <v>85</v>
      </c>
      <c r="C79" s="3">
        <v>13</v>
      </c>
      <c r="D79" s="46">
        <v>0</v>
      </c>
      <c r="E79" s="46">
        <v>0</v>
      </c>
      <c r="F79" s="42">
        <v>1.0027842783057332</v>
      </c>
      <c r="G79" s="40">
        <v>0.83366093186316192</v>
      </c>
      <c r="H79" s="40">
        <v>0.16912334644257138</v>
      </c>
      <c r="I79" s="49">
        <v>0.83134623258322737</v>
      </c>
    </row>
    <row r="80" spans="1:9" s="2" customFormat="1" ht="21.75" customHeight="1" x14ac:dyDescent="0.25">
      <c r="A80" s="37">
        <v>73</v>
      </c>
      <c r="B80" s="16" t="s">
        <v>86</v>
      </c>
      <c r="C80" s="3">
        <v>18</v>
      </c>
      <c r="D80" s="46">
        <v>0</v>
      </c>
      <c r="E80" s="46">
        <v>0</v>
      </c>
      <c r="F80" s="42">
        <v>1.7428978068290668</v>
      </c>
      <c r="G80" s="40">
        <v>1.3229862270014181</v>
      </c>
      <c r="H80" s="40">
        <v>0.4199115798276486</v>
      </c>
      <c r="I80" s="49">
        <v>0.7590727475917749</v>
      </c>
    </row>
    <row r="81" spans="1:9" s="2" customFormat="1" ht="21.75" customHeight="1" x14ac:dyDescent="0.25">
      <c r="A81" s="37">
        <v>74</v>
      </c>
      <c r="B81" s="16" t="s">
        <v>87</v>
      </c>
      <c r="C81" s="3">
        <v>27</v>
      </c>
      <c r="D81" s="46">
        <v>0</v>
      </c>
      <c r="E81" s="46">
        <v>13</v>
      </c>
      <c r="F81" s="42">
        <v>2.0299326211027999</v>
      </c>
      <c r="G81" s="40">
        <v>1.8412766391928224</v>
      </c>
      <c r="H81" s="40">
        <v>0.18865598190997773</v>
      </c>
      <c r="I81" s="49">
        <v>0.90706293403596483</v>
      </c>
    </row>
    <row r="82" spans="1:9" s="2" customFormat="1" ht="21.75" customHeight="1" x14ac:dyDescent="0.25">
      <c r="A82" s="37">
        <v>75</v>
      </c>
      <c r="B82" s="16" t="s">
        <v>88</v>
      </c>
      <c r="C82" s="3">
        <v>3</v>
      </c>
      <c r="D82" s="46">
        <v>0</v>
      </c>
      <c r="E82" s="46">
        <v>0</v>
      </c>
      <c r="F82" s="42">
        <v>0.19377948005520002</v>
      </c>
      <c r="G82" s="40">
        <v>0.17448860521680035</v>
      </c>
      <c r="H82" s="40">
        <v>1.9290874838399672E-2</v>
      </c>
      <c r="I82" s="49">
        <v>0.90044934152519929</v>
      </c>
    </row>
    <row r="83" spans="1:9" s="2" customFormat="1" ht="21.75" customHeight="1" x14ac:dyDescent="0.25">
      <c r="A83" s="37">
        <v>76</v>
      </c>
      <c r="B83" s="16" t="s">
        <v>89</v>
      </c>
      <c r="C83" s="3">
        <v>13</v>
      </c>
      <c r="D83" s="46">
        <v>21</v>
      </c>
      <c r="E83" s="46">
        <v>0</v>
      </c>
      <c r="F83" s="42">
        <v>1.0538554707578667</v>
      </c>
      <c r="G83" s="40">
        <v>0.85131903107335283</v>
      </c>
      <c r="H83" s="40">
        <v>0.20253643968451396</v>
      </c>
      <c r="I83" s="49">
        <v>0.80781383661759387</v>
      </c>
    </row>
    <row r="84" spans="1:9" s="2" customFormat="1" ht="21.75" customHeight="1" x14ac:dyDescent="0.25">
      <c r="A84" s="8"/>
      <c r="B84" s="15" t="s">
        <v>90</v>
      </c>
      <c r="C84" s="15"/>
      <c r="D84" s="15"/>
      <c r="E84" s="15"/>
      <c r="F84" s="9"/>
      <c r="G84" s="9"/>
      <c r="H84" s="9"/>
      <c r="I84" s="9"/>
    </row>
    <row r="85" spans="1:9" s="2" customFormat="1" ht="21.75" customHeight="1" x14ac:dyDescent="0.25">
      <c r="A85" s="37">
        <v>77</v>
      </c>
      <c r="B85" s="16" t="s">
        <v>91</v>
      </c>
      <c r="C85" s="3">
        <v>24</v>
      </c>
      <c r="D85" s="46">
        <v>0</v>
      </c>
      <c r="E85" s="46">
        <v>1</v>
      </c>
      <c r="F85" s="42">
        <v>3.5332090701982675</v>
      </c>
      <c r="G85" s="41">
        <v>3.2110830258196441</v>
      </c>
      <c r="H85" s="40">
        <v>0.32212604437862336</v>
      </c>
      <c r="I85" s="51">
        <v>0.90831983090012836</v>
      </c>
    </row>
    <row r="86" spans="1:9" s="2" customFormat="1" ht="21.75" customHeight="1" x14ac:dyDescent="0.25">
      <c r="A86" s="37">
        <v>78</v>
      </c>
      <c r="B86" s="16" t="s">
        <v>92</v>
      </c>
      <c r="C86" s="3">
        <v>32</v>
      </c>
      <c r="D86" s="46">
        <v>0</v>
      </c>
      <c r="E86" s="46">
        <v>12</v>
      </c>
      <c r="F86" s="42">
        <v>2.5915529879641341</v>
      </c>
      <c r="G86" s="41">
        <v>2.006027034558016</v>
      </c>
      <c r="H86" s="40">
        <v>0.5855259534061179</v>
      </c>
      <c r="I86" s="51">
        <v>0.7735297845846818</v>
      </c>
    </row>
    <row r="87" spans="1:9" s="2" customFormat="1" ht="21.75" customHeight="1" x14ac:dyDescent="0.25">
      <c r="A87" s="37">
        <v>79</v>
      </c>
      <c r="B87" s="16" t="s">
        <v>93</v>
      </c>
      <c r="C87" s="3">
        <v>26</v>
      </c>
      <c r="D87" s="46">
        <v>0</v>
      </c>
      <c r="E87" s="46">
        <v>0</v>
      </c>
      <c r="F87" s="42">
        <v>3.9864424182666665</v>
      </c>
      <c r="G87" s="41">
        <v>3.3930557112636999</v>
      </c>
      <c r="H87" s="40">
        <v>0.5933867070029667</v>
      </c>
      <c r="I87" s="51">
        <v>0.85114880769782308</v>
      </c>
    </row>
    <row r="88" spans="1:9" s="2" customFormat="1" ht="21.75" customHeight="1" x14ac:dyDescent="0.25">
      <c r="A88" s="37">
        <v>80</v>
      </c>
      <c r="B88" s="16" t="s">
        <v>94</v>
      </c>
      <c r="C88" s="3">
        <v>5</v>
      </c>
      <c r="D88" s="46">
        <v>0</v>
      </c>
      <c r="E88" s="46">
        <v>0</v>
      </c>
      <c r="F88" s="42">
        <v>0.31876218280533336</v>
      </c>
      <c r="G88" s="41">
        <v>0.30934804480533334</v>
      </c>
      <c r="H88" s="40">
        <v>9.4141379999999764E-3</v>
      </c>
      <c r="I88" s="51">
        <v>0.97046657819585469</v>
      </c>
    </row>
    <row r="89" spans="1:9" s="2" customFormat="1" ht="21.75" customHeight="1" x14ac:dyDescent="0.25">
      <c r="A89" s="37">
        <v>81</v>
      </c>
      <c r="B89" s="16" t="s">
        <v>95</v>
      </c>
      <c r="C89" s="3">
        <v>64</v>
      </c>
      <c r="D89" s="46">
        <v>3</v>
      </c>
      <c r="E89" s="46">
        <v>2</v>
      </c>
      <c r="F89" s="42">
        <v>14.425307141066671</v>
      </c>
      <c r="G89" s="41">
        <v>12.036240832912975</v>
      </c>
      <c r="H89" s="40">
        <v>2.3890663081536965</v>
      </c>
      <c r="I89" s="51">
        <v>0.83365783164428719</v>
      </c>
    </row>
    <row r="90" spans="1:9" s="2" customFormat="1" ht="21.75" customHeight="1" x14ac:dyDescent="0.25">
      <c r="A90" s="37">
        <v>82</v>
      </c>
      <c r="B90" s="16" t="s">
        <v>96</v>
      </c>
      <c r="C90" s="3">
        <v>76</v>
      </c>
      <c r="D90" s="46">
        <v>0</v>
      </c>
      <c r="E90" s="46">
        <v>0</v>
      </c>
      <c r="F90" s="42">
        <v>14.729150334535863</v>
      </c>
      <c r="G90" s="41">
        <v>11.957018546407014</v>
      </c>
      <c r="H90" s="40">
        <v>2.7721317881288492</v>
      </c>
      <c r="I90" s="51">
        <v>0.81055460247385713</v>
      </c>
    </row>
    <row r="91" spans="1:9" s="2" customFormat="1" ht="21.75" customHeight="1" x14ac:dyDescent="0.25">
      <c r="A91" s="8"/>
      <c r="B91" s="15" t="s">
        <v>97</v>
      </c>
      <c r="C91" s="15"/>
      <c r="D91" s="15"/>
      <c r="E91" s="15"/>
      <c r="F91" s="9"/>
      <c r="G91" s="9"/>
      <c r="H91" s="9"/>
      <c r="I91" s="50"/>
    </row>
    <row r="92" spans="1:9" s="2" customFormat="1" ht="21.75" customHeight="1" x14ac:dyDescent="0.25">
      <c r="A92" s="37">
        <v>83</v>
      </c>
      <c r="B92" s="16" t="s">
        <v>98</v>
      </c>
      <c r="C92" s="3">
        <v>4</v>
      </c>
      <c r="D92" s="46">
        <v>0</v>
      </c>
      <c r="E92" s="46">
        <v>0</v>
      </c>
      <c r="F92" s="42">
        <v>0.13680848949426669</v>
      </c>
      <c r="G92" s="40">
        <v>1.9762348117614702E-2</v>
      </c>
      <c r="H92" s="40">
        <v>0.11704614137665197</v>
      </c>
      <c r="I92" s="49">
        <v>0.1444526446470481</v>
      </c>
    </row>
    <row r="93" spans="1:9" s="2" customFormat="1" ht="21.75" customHeight="1" x14ac:dyDescent="0.25">
      <c r="A93" s="37">
        <v>84</v>
      </c>
      <c r="B93" s="16" t="s">
        <v>103</v>
      </c>
      <c r="C93" s="3">
        <v>0</v>
      </c>
      <c r="D93" s="46">
        <v>2</v>
      </c>
      <c r="E93" s="46">
        <v>0</v>
      </c>
      <c r="F93" s="42">
        <v>0</v>
      </c>
      <c r="G93" s="40">
        <v>0</v>
      </c>
      <c r="H93" s="40">
        <v>0</v>
      </c>
      <c r="I93" s="49">
        <v>0</v>
      </c>
    </row>
    <row r="94" spans="1:9" s="2" customFormat="1" ht="21.75" customHeight="1" x14ac:dyDescent="0.25">
      <c r="A94" s="37">
        <v>85</v>
      </c>
      <c r="B94" s="16" t="s">
        <v>99</v>
      </c>
      <c r="C94" s="3">
        <v>45</v>
      </c>
      <c r="D94" s="46">
        <v>0</v>
      </c>
      <c r="E94" s="46">
        <v>0</v>
      </c>
      <c r="F94" s="42">
        <v>4.4873458165077347</v>
      </c>
      <c r="G94" s="40">
        <v>3.6006764054368685</v>
      </c>
      <c r="H94" s="40">
        <v>0.88666941107086605</v>
      </c>
      <c r="I94" s="49">
        <v>0.80240671271444053</v>
      </c>
    </row>
    <row r="95" spans="1:9" s="2" customFormat="1" ht="21.75" customHeight="1" x14ac:dyDescent="0.25">
      <c r="A95" s="37">
        <v>86</v>
      </c>
      <c r="B95" s="16" t="s">
        <v>100</v>
      </c>
      <c r="C95" s="3">
        <v>8</v>
      </c>
      <c r="D95" s="46">
        <v>0</v>
      </c>
      <c r="E95" s="46">
        <v>0</v>
      </c>
      <c r="F95" s="42">
        <v>0.76274445503546651</v>
      </c>
      <c r="G95" s="40">
        <v>0.46480122995128376</v>
      </c>
      <c r="H95" s="40">
        <v>0.29794322508418269</v>
      </c>
      <c r="I95" s="49">
        <v>0.60938001827843014</v>
      </c>
    </row>
    <row r="96" spans="1:9" s="2" customFormat="1" ht="21.75" customHeight="1" x14ac:dyDescent="0.25">
      <c r="A96" s="8"/>
      <c r="B96" s="15" t="s">
        <v>101</v>
      </c>
      <c r="C96" s="15"/>
      <c r="D96" s="15"/>
      <c r="E96" s="15"/>
      <c r="F96" s="15"/>
      <c r="G96" s="9"/>
      <c r="H96" s="9"/>
      <c r="I96" s="50"/>
    </row>
    <row r="97" spans="1:9" s="2" customFormat="1" ht="21.75" customHeight="1" x14ac:dyDescent="0.25">
      <c r="A97" s="37"/>
      <c r="B97" s="16" t="s">
        <v>105</v>
      </c>
      <c r="C97" s="3">
        <v>0</v>
      </c>
      <c r="D97" s="46">
        <v>0</v>
      </c>
      <c r="E97" s="46">
        <v>0</v>
      </c>
      <c r="F97" s="42">
        <v>0</v>
      </c>
      <c r="G97" s="40">
        <v>0</v>
      </c>
      <c r="H97" s="40">
        <v>0</v>
      </c>
      <c r="I97" s="49">
        <v>0</v>
      </c>
    </row>
    <row r="98" spans="1:9" s="2" customFormat="1" ht="21.75" customHeight="1" x14ac:dyDescent="0.25">
      <c r="A98" s="37">
        <v>87</v>
      </c>
      <c r="B98" s="16" t="s">
        <v>102</v>
      </c>
      <c r="C98" s="3">
        <v>7</v>
      </c>
      <c r="D98" s="46">
        <v>0</v>
      </c>
      <c r="E98" s="46">
        <v>0</v>
      </c>
      <c r="F98" s="42">
        <v>0.38188385309813339</v>
      </c>
      <c r="G98" s="40">
        <v>0.34144199475830112</v>
      </c>
      <c r="H98" s="40">
        <v>4.0441858339832278E-2</v>
      </c>
      <c r="I98" s="49">
        <v>0.89409906176514919</v>
      </c>
    </row>
    <row r="99" spans="1:9" s="2" customFormat="1" ht="21.75" customHeight="1" x14ac:dyDescent="0.25">
      <c r="A99" s="37"/>
      <c r="B99" s="16" t="s">
        <v>106</v>
      </c>
      <c r="C99" s="3">
        <v>0</v>
      </c>
      <c r="D99" s="46">
        <v>0</v>
      </c>
      <c r="E99" s="46">
        <v>0</v>
      </c>
      <c r="F99" s="42">
        <v>0</v>
      </c>
      <c r="G99" s="40">
        <v>0</v>
      </c>
      <c r="H99" s="40">
        <v>0</v>
      </c>
      <c r="I99" s="49">
        <v>0</v>
      </c>
    </row>
    <row r="100" spans="1:9" s="2" customFormat="1" ht="21.75" customHeight="1" x14ac:dyDescent="0.25">
      <c r="A100" s="3"/>
      <c r="B100" s="4" t="s">
        <v>7</v>
      </c>
      <c r="C100" s="28">
        <v>26333</v>
      </c>
      <c r="D100" s="28">
        <v>1048</v>
      </c>
      <c r="E100" s="28">
        <v>1288</v>
      </c>
      <c r="F100" s="52">
        <v>7350.5443156197562</v>
      </c>
      <c r="G100" s="52">
        <v>5790.3027766148807</v>
      </c>
      <c r="H100" s="52">
        <v>1560.2415390048759</v>
      </c>
      <c r="I100" s="53">
        <v>0.78773795898497045</v>
      </c>
    </row>
    <row r="101" spans="1:9" s="2" customFormat="1" ht="37.5" customHeight="1" x14ac:dyDescent="0.25">
      <c r="A101" s="124" t="s">
        <v>119</v>
      </c>
      <c r="B101" s="124"/>
      <c r="C101" s="124"/>
      <c r="D101" s="124"/>
      <c r="E101" s="124"/>
      <c r="F101" s="124"/>
      <c r="G101" s="124"/>
      <c r="H101" s="124"/>
      <c r="I101" s="124"/>
    </row>
    <row r="102" spans="1:9" s="2" customFormat="1" x14ac:dyDescent="0.25">
      <c r="A102" s="2" t="s">
        <v>104</v>
      </c>
      <c r="F102" s="29"/>
      <c r="G102" s="29"/>
      <c r="H102" s="29"/>
      <c r="I102" s="48"/>
    </row>
    <row r="103" spans="1:9" s="2" customFormat="1" x14ac:dyDescent="0.25">
      <c r="A103" s="2" t="s">
        <v>107</v>
      </c>
      <c r="F103" s="29"/>
      <c r="G103" s="29"/>
      <c r="H103" s="29"/>
      <c r="I103" s="48"/>
    </row>
    <row r="104" spans="1:9" s="2" customFormat="1" x14ac:dyDescent="0.25">
      <c r="F104" s="29"/>
      <c r="G104" s="29"/>
      <c r="H104" s="29"/>
      <c r="I104" s="48"/>
    </row>
    <row r="105" spans="1:9" s="2" customFormat="1" x14ac:dyDescent="0.25">
      <c r="F105" s="29"/>
      <c r="G105" s="29"/>
      <c r="H105" s="29"/>
      <c r="I105" s="48"/>
    </row>
    <row r="106" spans="1:9" s="2" customFormat="1" x14ac:dyDescent="0.25">
      <c r="F106" s="29"/>
      <c r="G106" s="29"/>
      <c r="H106" s="29"/>
      <c r="I106" s="48"/>
    </row>
    <row r="107" spans="1:9" s="2" customFormat="1" ht="18.75" x14ac:dyDescent="0.3">
      <c r="A107" s="5" t="s">
        <v>108</v>
      </c>
      <c r="B107" s="5"/>
      <c r="C107" s="11"/>
      <c r="D107" s="12"/>
      <c r="E107" s="12"/>
      <c r="F107" s="12"/>
      <c r="G107" s="5" t="s">
        <v>109</v>
      </c>
      <c r="H107" s="5"/>
      <c r="I107" s="48"/>
    </row>
    <row r="108" spans="1:9" s="2" customFormat="1" x14ac:dyDescent="0.25">
      <c r="F108" s="29"/>
      <c r="G108" s="29"/>
      <c r="H108" s="29"/>
      <c r="I108" s="48"/>
    </row>
    <row r="109" spans="1:9" s="2" customFormat="1" x14ac:dyDescent="0.25">
      <c r="F109" s="29"/>
      <c r="G109" s="29"/>
      <c r="H109" s="29"/>
      <c r="I109" s="48"/>
    </row>
    <row r="110" spans="1:9" s="2" customFormat="1" x14ac:dyDescent="0.25">
      <c r="A110" s="2" t="s">
        <v>110</v>
      </c>
      <c r="F110" s="29"/>
      <c r="G110" s="29"/>
      <c r="H110" s="29"/>
      <c r="I110" s="48"/>
    </row>
    <row r="111" spans="1:9" s="2" customFormat="1" x14ac:dyDescent="0.25">
      <c r="A111" s="2" t="s">
        <v>111</v>
      </c>
      <c r="F111" s="29"/>
      <c r="G111" s="29"/>
      <c r="H111" s="29"/>
      <c r="I111" s="48"/>
    </row>
    <row r="112" spans="1:9" s="2" customFormat="1" x14ac:dyDescent="0.25">
      <c r="F112" s="29"/>
      <c r="G112" s="29"/>
      <c r="H112" s="29"/>
      <c r="I112" s="48"/>
    </row>
    <row r="113" spans="6:9" s="2" customFormat="1" x14ac:dyDescent="0.25">
      <c r="F113" s="29"/>
      <c r="G113" s="29"/>
      <c r="H113" s="29"/>
      <c r="I113" s="48"/>
    </row>
    <row r="114" spans="6:9" s="2" customFormat="1" x14ac:dyDescent="0.25">
      <c r="F114" s="29"/>
      <c r="G114" s="29"/>
      <c r="H114" s="29"/>
      <c r="I114" s="48"/>
    </row>
    <row r="115" spans="6:9" s="2" customFormat="1" x14ac:dyDescent="0.25">
      <c r="F115" s="29"/>
      <c r="G115" s="29"/>
      <c r="H115" s="29"/>
      <c r="I115" s="48"/>
    </row>
    <row r="116" spans="6:9" s="2" customFormat="1" x14ac:dyDescent="0.25">
      <c r="F116" s="29"/>
      <c r="G116" s="29"/>
      <c r="H116" s="29"/>
      <c r="I116" s="48"/>
    </row>
    <row r="117" spans="6:9" s="2" customFormat="1" x14ac:dyDescent="0.25">
      <c r="F117" s="29"/>
      <c r="G117" s="29"/>
      <c r="H117" s="29"/>
      <c r="I117" s="48"/>
    </row>
    <row r="118" spans="6:9" s="2" customFormat="1" x14ac:dyDescent="0.25">
      <c r="F118" s="29"/>
      <c r="G118" s="29"/>
      <c r="H118" s="29"/>
      <c r="I118" s="48"/>
    </row>
    <row r="119" spans="6:9" s="2" customFormat="1" x14ac:dyDescent="0.25">
      <c r="F119" s="29"/>
      <c r="G119" s="29"/>
      <c r="H119" s="29"/>
      <c r="I119" s="48"/>
    </row>
    <row r="120" spans="6:9" s="2" customFormat="1" x14ac:dyDescent="0.25">
      <c r="F120" s="29"/>
      <c r="G120" s="29"/>
      <c r="H120" s="29"/>
      <c r="I120" s="48"/>
    </row>
    <row r="121" spans="6:9" s="2" customFormat="1" x14ac:dyDescent="0.25">
      <c r="F121" s="29"/>
      <c r="G121" s="29"/>
      <c r="H121" s="29"/>
      <c r="I121" s="48"/>
    </row>
    <row r="122" spans="6:9" s="2" customFormat="1" x14ac:dyDescent="0.25">
      <c r="F122" s="29"/>
      <c r="G122" s="29"/>
      <c r="H122" s="29"/>
      <c r="I122" s="48"/>
    </row>
    <row r="123" spans="6:9" s="2" customFormat="1" x14ac:dyDescent="0.25">
      <c r="F123" s="29"/>
      <c r="G123" s="29"/>
      <c r="H123" s="29"/>
      <c r="I123" s="48"/>
    </row>
    <row r="124" spans="6:9" s="2" customFormat="1" x14ac:dyDescent="0.25">
      <c r="F124" s="29"/>
      <c r="G124" s="29"/>
      <c r="H124" s="29"/>
      <c r="I124" s="48"/>
    </row>
    <row r="125" spans="6:9" s="2" customFormat="1" x14ac:dyDescent="0.25">
      <c r="F125" s="29"/>
      <c r="G125" s="29"/>
      <c r="H125" s="29"/>
      <c r="I125" s="48"/>
    </row>
    <row r="126" spans="6:9" s="2" customFormat="1" x14ac:dyDescent="0.25">
      <c r="F126" s="29"/>
      <c r="G126" s="29"/>
      <c r="H126" s="29"/>
      <c r="I126" s="48"/>
    </row>
    <row r="127" spans="6:9" s="2" customFormat="1" x14ac:dyDescent="0.25">
      <c r="F127" s="29"/>
      <c r="G127" s="29"/>
      <c r="H127" s="29"/>
      <c r="I127" s="48"/>
    </row>
    <row r="128" spans="6:9" s="2" customFormat="1" x14ac:dyDescent="0.25">
      <c r="F128" s="29"/>
      <c r="G128" s="29"/>
      <c r="H128" s="29"/>
      <c r="I128" s="48"/>
    </row>
    <row r="129" spans="6:9" s="2" customFormat="1" x14ac:dyDescent="0.25">
      <c r="F129" s="29"/>
      <c r="G129" s="29"/>
      <c r="H129" s="29"/>
      <c r="I129" s="48"/>
    </row>
    <row r="130" spans="6:9" s="2" customFormat="1" x14ac:dyDescent="0.25">
      <c r="F130" s="29"/>
      <c r="G130" s="29"/>
      <c r="H130" s="29"/>
      <c r="I130" s="48"/>
    </row>
    <row r="131" spans="6:9" s="2" customFormat="1" x14ac:dyDescent="0.25">
      <c r="F131" s="29"/>
      <c r="G131" s="29"/>
      <c r="H131" s="29"/>
      <c r="I131" s="48"/>
    </row>
    <row r="132" spans="6:9" s="2" customFormat="1" x14ac:dyDescent="0.25">
      <c r="F132" s="29"/>
      <c r="G132" s="29"/>
      <c r="H132" s="29"/>
      <c r="I132" s="48"/>
    </row>
    <row r="133" spans="6:9" s="2" customFormat="1" x14ac:dyDescent="0.25">
      <c r="F133" s="29"/>
      <c r="G133" s="29"/>
      <c r="H133" s="29"/>
      <c r="I133" s="48"/>
    </row>
    <row r="134" spans="6:9" s="2" customFormat="1" x14ac:dyDescent="0.25">
      <c r="F134" s="29"/>
      <c r="G134" s="29"/>
      <c r="H134" s="29"/>
      <c r="I134" s="48"/>
    </row>
    <row r="135" spans="6:9" s="2" customFormat="1" x14ac:dyDescent="0.25">
      <c r="F135" s="29"/>
      <c r="G135" s="29"/>
      <c r="H135" s="29"/>
      <c r="I135" s="48"/>
    </row>
    <row r="136" spans="6:9" s="2" customFormat="1" x14ac:dyDescent="0.25">
      <c r="F136" s="29"/>
      <c r="G136" s="29"/>
      <c r="H136" s="29"/>
      <c r="I136" s="48"/>
    </row>
    <row r="137" spans="6:9" s="2" customFormat="1" x14ac:dyDescent="0.25">
      <c r="F137" s="29"/>
      <c r="G137" s="29"/>
      <c r="H137" s="29"/>
      <c r="I137" s="48"/>
    </row>
    <row r="138" spans="6:9" s="2" customFormat="1" x14ac:dyDescent="0.25">
      <c r="F138" s="29"/>
      <c r="G138" s="29"/>
      <c r="H138" s="29"/>
      <c r="I138" s="48"/>
    </row>
    <row r="139" spans="6:9" s="2" customFormat="1" x14ac:dyDescent="0.25">
      <c r="F139" s="29"/>
      <c r="G139" s="29"/>
      <c r="H139" s="29"/>
      <c r="I139" s="48"/>
    </row>
    <row r="140" spans="6:9" s="2" customFormat="1" x14ac:dyDescent="0.25">
      <c r="F140" s="29"/>
      <c r="G140" s="29"/>
      <c r="H140" s="29"/>
      <c r="I140" s="48"/>
    </row>
    <row r="141" spans="6:9" s="2" customFormat="1" x14ac:dyDescent="0.25">
      <c r="F141" s="29"/>
      <c r="G141" s="29"/>
      <c r="H141" s="29"/>
      <c r="I141" s="48"/>
    </row>
    <row r="142" spans="6:9" s="2" customFormat="1" x14ac:dyDescent="0.25">
      <c r="F142" s="29"/>
      <c r="G142" s="29"/>
      <c r="H142" s="29"/>
      <c r="I142" s="48"/>
    </row>
    <row r="143" spans="6:9" s="2" customFormat="1" x14ac:dyDescent="0.25">
      <c r="F143" s="29"/>
      <c r="G143" s="29"/>
      <c r="H143" s="29"/>
      <c r="I143" s="48"/>
    </row>
    <row r="144" spans="6:9" s="2" customFormat="1" x14ac:dyDescent="0.25">
      <c r="F144" s="29"/>
      <c r="G144" s="29"/>
      <c r="H144" s="29"/>
      <c r="I144" s="48"/>
    </row>
    <row r="145" spans="6:9" s="2" customFormat="1" x14ac:dyDescent="0.25">
      <c r="F145" s="29"/>
      <c r="G145" s="29"/>
      <c r="H145" s="29"/>
      <c r="I145" s="48"/>
    </row>
    <row r="146" spans="6:9" s="2" customFormat="1" x14ac:dyDescent="0.25">
      <c r="F146" s="29"/>
      <c r="G146" s="29"/>
      <c r="H146" s="29"/>
      <c r="I146" s="48"/>
    </row>
    <row r="147" spans="6:9" s="2" customFormat="1" x14ac:dyDescent="0.25">
      <c r="F147" s="29"/>
      <c r="G147" s="29"/>
      <c r="H147" s="29"/>
      <c r="I147" s="48"/>
    </row>
    <row r="148" spans="6:9" s="2" customFormat="1" x14ac:dyDescent="0.25">
      <c r="F148" s="29"/>
      <c r="G148" s="29"/>
      <c r="H148" s="29"/>
      <c r="I148" s="48"/>
    </row>
    <row r="149" spans="6:9" s="2" customFormat="1" x14ac:dyDescent="0.25">
      <c r="F149" s="29"/>
      <c r="G149" s="29"/>
      <c r="H149" s="29"/>
      <c r="I149" s="48"/>
    </row>
    <row r="150" spans="6:9" s="2" customFormat="1" x14ac:dyDescent="0.25">
      <c r="F150" s="29"/>
      <c r="G150" s="29"/>
      <c r="H150" s="29"/>
      <c r="I150" s="48"/>
    </row>
    <row r="151" spans="6:9" s="2" customFormat="1" x14ac:dyDescent="0.25">
      <c r="F151" s="29"/>
      <c r="G151" s="29"/>
      <c r="H151" s="29"/>
      <c r="I151" s="48"/>
    </row>
    <row r="152" spans="6:9" s="2" customFormat="1" x14ac:dyDescent="0.25">
      <c r="F152" s="29"/>
      <c r="G152" s="29"/>
      <c r="H152" s="29"/>
      <c r="I152" s="48"/>
    </row>
    <row r="153" spans="6:9" s="2" customFormat="1" x14ac:dyDescent="0.25">
      <c r="F153" s="29"/>
      <c r="G153" s="29"/>
      <c r="H153" s="29"/>
      <c r="I153" s="48"/>
    </row>
    <row r="154" spans="6:9" s="2" customFormat="1" x14ac:dyDescent="0.25">
      <c r="F154" s="29"/>
      <c r="G154" s="29"/>
      <c r="H154" s="29"/>
      <c r="I154" s="48"/>
    </row>
    <row r="155" spans="6:9" s="2" customFormat="1" x14ac:dyDescent="0.25">
      <c r="F155" s="29"/>
      <c r="G155" s="29"/>
      <c r="H155" s="29"/>
      <c r="I155" s="48"/>
    </row>
    <row r="156" spans="6:9" s="2" customFormat="1" x14ac:dyDescent="0.25">
      <c r="F156" s="29"/>
      <c r="G156" s="29"/>
      <c r="H156" s="29"/>
      <c r="I156" s="48"/>
    </row>
    <row r="157" spans="6:9" s="2" customFormat="1" x14ac:dyDescent="0.25">
      <c r="F157" s="29"/>
      <c r="G157" s="29"/>
      <c r="H157" s="29"/>
      <c r="I157" s="48"/>
    </row>
    <row r="158" spans="6:9" s="2" customFormat="1" x14ac:dyDescent="0.25">
      <c r="F158" s="29"/>
      <c r="G158" s="29"/>
      <c r="H158" s="29"/>
      <c r="I158" s="48"/>
    </row>
    <row r="159" spans="6:9" s="2" customFormat="1" x14ac:dyDescent="0.25">
      <c r="F159" s="29"/>
      <c r="G159" s="29"/>
      <c r="H159" s="29"/>
      <c r="I159" s="48"/>
    </row>
  </sheetData>
  <mergeCells count="12">
    <mergeCell ref="B2:G2"/>
    <mergeCell ref="A3:A5"/>
    <mergeCell ref="B3:B5"/>
    <mergeCell ref="C3:C5"/>
    <mergeCell ref="D3:D5"/>
    <mergeCell ref="E3:E5"/>
    <mergeCell ref="F3:G3"/>
    <mergeCell ref="I3:I5"/>
    <mergeCell ref="F4:F5"/>
    <mergeCell ref="G4:G5"/>
    <mergeCell ref="H4:H5"/>
    <mergeCell ref="A101:I101"/>
  </mergeCells>
  <pageMargins left="0.7" right="0.7" top="0.75" bottom="0.75" header="0.3" footer="0.3"/>
  <pageSetup paperSize="9" scale="4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workbookViewId="0">
      <selection activeCell="M8" sqref="M8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29" customWidth="1"/>
    <col min="7" max="8" width="16.85546875" style="29" customWidth="1"/>
    <col min="9" max="9" width="14.28515625" style="48" customWidth="1"/>
    <col min="10" max="16384" width="9.140625" style="1"/>
  </cols>
  <sheetData>
    <row r="1" spans="1:9" x14ac:dyDescent="0.25">
      <c r="I1" s="47" t="s">
        <v>10</v>
      </c>
    </row>
    <row r="2" spans="1:9" ht="44.25" customHeight="1" x14ac:dyDescent="0.3">
      <c r="B2" s="115" t="s">
        <v>121</v>
      </c>
      <c r="C2" s="116"/>
      <c r="D2" s="116"/>
      <c r="E2" s="116"/>
      <c r="F2" s="115"/>
      <c r="G2" s="115"/>
      <c r="H2" s="30"/>
    </row>
    <row r="3" spans="1:9" x14ac:dyDescent="0.25">
      <c r="A3" s="117" t="s">
        <v>0</v>
      </c>
      <c r="B3" s="118" t="s">
        <v>1</v>
      </c>
      <c r="C3" s="119" t="s">
        <v>2</v>
      </c>
      <c r="D3" s="119" t="s">
        <v>3</v>
      </c>
      <c r="E3" s="119" t="s">
        <v>4</v>
      </c>
      <c r="F3" s="122" t="s">
        <v>9</v>
      </c>
      <c r="G3" s="122"/>
      <c r="H3" s="45"/>
      <c r="I3" s="125" t="s">
        <v>5</v>
      </c>
    </row>
    <row r="4" spans="1:9" x14ac:dyDescent="0.25">
      <c r="A4" s="117"/>
      <c r="B4" s="118"/>
      <c r="C4" s="119"/>
      <c r="D4" s="119"/>
      <c r="E4" s="119"/>
      <c r="F4" s="123" t="s">
        <v>8</v>
      </c>
      <c r="G4" s="123" t="s">
        <v>6</v>
      </c>
      <c r="H4" s="123" t="s">
        <v>11</v>
      </c>
      <c r="I4" s="125"/>
    </row>
    <row r="5" spans="1:9" ht="104.25" customHeight="1" x14ac:dyDescent="0.25">
      <c r="A5" s="117"/>
      <c r="B5" s="118"/>
      <c r="C5" s="119"/>
      <c r="D5" s="119"/>
      <c r="E5" s="119"/>
      <c r="F5" s="123"/>
      <c r="G5" s="123"/>
      <c r="H5" s="123"/>
      <c r="I5" s="125"/>
    </row>
    <row r="6" spans="1:9" s="2" customFormat="1" ht="21.75" customHeight="1" x14ac:dyDescent="0.25">
      <c r="A6" s="44">
        <v>1</v>
      </c>
      <c r="B6" s="14" t="s">
        <v>12</v>
      </c>
      <c r="C6" s="3">
        <v>346</v>
      </c>
      <c r="D6" s="46">
        <v>12</v>
      </c>
      <c r="E6" s="46">
        <v>56</v>
      </c>
      <c r="F6" s="42">
        <v>43.997372059999996</v>
      </c>
      <c r="G6" s="42">
        <v>37.1484934</v>
      </c>
      <c r="H6" s="42">
        <v>6.8488786599999969</v>
      </c>
      <c r="I6" s="54">
        <v>0.84433436945307294</v>
      </c>
    </row>
    <row r="7" spans="1:9" s="2" customFormat="1" ht="21.75" customHeight="1" x14ac:dyDescent="0.25">
      <c r="A7" s="44">
        <v>2</v>
      </c>
      <c r="B7" s="14" t="s">
        <v>13</v>
      </c>
      <c r="C7" s="3">
        <v>146</v>
      </c>
      <c r="D7" s="46">
        <v>0</v>
      </c>
      <c r="E7" s="46">
        <v>14</v>
      </c>
      <c r="F7" s="42">
        <v>16.432413480000001</v>
      </c>
      <c r="G7" s="42">
        <v>12.26327206</v>
      </c>
      <c r="H7" s="42">
        <v>4.1691414200000008</v>
      </c>
      <c r="I7" s="54">
        <v>0.74628550874462674</v>
      </c>
    </row>
    <row r="8" spans="1:9" s="2" customFormat="1" ht="21.75" customHeight="1" x14ac:dyDescent="0.25">
      <c r="A8" s="44">
        <v>3</v>
      </c>
      <c r="B8" s="14" t="s">
        <v>14</v>
      </c>
      <c r="C8" s="3">
        <v>130</v>
      </c>
      <c r="D8" s="46">
        <v>3</v>
      </c>
      <c r="E8" s="46">
        <v>2</v>
      </c>
      <c r="F8" s="42">
        <v>27.358483100000001</v>
      </c>
      <c r="G8" s="42">
        <v>20.035035959999998</v>
      </c>
      <c r="H8" s="42">
        <v>7.3234471400000025</v>
      </c>
      <c r="I8" s="54">
        <v>0.73231530744254647</v>
      </c>
    </row>
    <row r="9" spans="1:9" s="2" customFormat="1" ht="21.75" customHeight="1" x14ac:dyDescent="0.25">
      <c r="A9" s="44">
        <v>4</v>
      </c>
      <c r="B9" s="14" t="s">
        <v>15</v>
      </c>
      <c r="C9" s="3">
        <v>508</v>
      </c>
      <c r="D9" s="46">
        <v>11</v>
      </c>
      <c r="E9" s="46">
        <v>26</v>
      </c>
      <c r="F9" s="42">
        <v>90.801091</v>
      </c>
      <c r="G9" s="42">
        <v>60.343429999999998</v>
      </c>
      <c r="H9" s="42">
        <v>30.457661000000002</v>
      </c>
      <c r="I9" s="54">
        <v>0.66456723472563339</v>
      </c>
    </row>
    <row r="10" spans="1:9" s="2" customFormat="1" ht="21.75" customHeight="1" x14ac:dyDescent="0.25">
      <c r="A10" s="44">
        <v>4</v>
      </c>
      <c r="B10" s="14" t="s">
        <v>16</v>
      </c>
      <c r="C10" s="3">
        <v>73</v>
      </c>
      <c r="D10" s="46">
        <v>2</v>
      </c>
      <c r="E10" s="46">
        <v>6</v>
      </c>
      <c r="F10" s="42">
        <v>8.3823165799999995</v>
      </c>
      <c r="G10" s="42">
        <v>7.1482551000000001</v>
      </c>
      <c r="H10" s="42">
        <v>1.2340614799999994</v>
      </c>
      <c r="I10" s="54">
        <v>0.85277799242474139</v>
      </c>
    </row>
    <row r="11" spans="1:9" s="2" customFormat="1" ht="21.75" customHeight="1" x14ac:dyDescent="0.25">
      <c r="A11" s="44">
        <v>6</v>
      </c>
      <c r="B11" s="14" t="s">
        <v>17</v>
      </c>
      <c r="C11" s="3">
        <v>620</v>
      </c>
      <c r="D11" s="46">
        <v>3</v>
      </c>
      <c r="E11" s="46">
        <v>3</v>
      </c>
      <c r="F11" s="42">
        <v>179.75670579999999</v>
      </c>
      <c r="G11" s="42">
        <v>120.04180464</v>
      </c>
      <c r="H11" s="42">
        <v>59.714901159999997</v>
      </c>
      <c r="I11" s="54">
        <v>0.66780153822439059</v>
      </c>
    </row>
    <row r="12" spans="1:9" s="2" customFormat="1" ht="21.75" customHeight="1" x14ac:dyDescent="0.25">
      <c r="A12" s="44">
        <v>7</v>
      </c>
      <c r="B12" s="14" t="s">
        <v>18</v>
      </c>
      <c r="C12" s="3">
        <v>45</v>
      </c>
      <c r="D12" s="46">
        <v>0</v>
      </c>
      <c r="E12" s="46">
        <v>0</v>
      </c>
      <c r="F12" s="42">
        <v>5.7511109400000002</v>
      </c>
      <c r="G12" s="42">
        <v>5.1461772799999999</v>
      </c>
      <c r="H12" s="42">
        <v>0.60493366000000037</v>
      </c>
      <c r="I12" s="54">
        <v>0.8948144679816864</v>
      </c>
    </row>
    <row r="13" spans="1:9" s="2" customFormat="1" ht="21.75" customHeight="1" x14ac:dyDescent="0.25">
      <c r="A13" s="44">
        <v>8</v>
      </c>
      <c r="B13" s="14" t="s">
        <v>19</v>
      </c>
      <c r="C13" s="3">
        <v>258</v>
      </c>
      <c r="D13" s="46">
        <v>0</v>
      </c>
      <c r="E13" s="46">
        <v>0</v>
      </c>
      <c r="F13" s="42">
        <v>25.989715530000002</v>
      </c>
      <c r="G13" s="42">
        <v>19.570122189999999</v>
      </c>
      <c r="H13" s="42">
        <v>6.4195933400000023</v>
      </c>
      <c r="I13" s="54">
        <v>0.75299485951168321</v>
      </c>
    </row>
    <row r="14" spans="1:9" s="2" customFormat="1" ht="21.75" customHeight="1" x14ac:dyDescent="0.25">
      <c r="A14" s="44">
        <v>9</v>
      </c>
      <c r="B14" s="14" t="s">
        <v>20</v>
      </c>
      <c r="C14" s="3">
        <v>441</v>
      </c>
      <c r="D14" s="46">
        <v>2</v>
      </c>
      <c r="E14" s="46">
        <v>3</v>
      </c>
      <c r="F14" s="42">
        <v>121.95838365</v>
      </c>
      <c r="G14" s="42">
        <v>94.651100339999999</v>
      </c>
      <c r="H14" s="42">
        <v>27.307283310000003</v>
      </c>
      <c r="I14" s="54">
        <v>0.77609343047342294</v>
      </c>
    </row>
    <row r="15" spans="1:9" s="2" customFormat="1" ht="21.75" customHeight="1" x14ac:dyDescent="0.25">
      <c r="A15" s="44">
        <v>10</v>
      </c>
      <c r="B15" s="14" t="s">
        <v>21</v>
      </c>
      <c r="C15" s="3">
        <v>65</v>
      </c>
      <c r="D15" s="46">
        <v>0</v>
      </c>
      <c r="E15" s="46">
        <v>0</v>
      </c>
      <c r="F15" s="42">
        <v>12.228270500000001</v>
      </c>
      <c r="G15" s="42">
        <v>10.71649386</v>
      </c>
      <c r="H15" s="42">
        <v>1.5117766400000008</v>
      </c>
      <c r="I15" s="54">
        <v>0.87637036253418432</v>
      </c>
    </row>
    <row r="16" spans="1:9" s="2" customFormat="1" ht="21.75" customHeight="1" x14ac:dyDescent="0.25">
      <c r="A16" s="44">
        <v>11</v>
      </c>
      <c r="B16" s="14" t="s">
        <v>22</v>
      </c>
      <c r="C16" s="3">
        <v>295</v>
      </c>
      <c r="D16" s="46">
        <v>2</v>
      </c>
      <c r="E16" s="46">
        <v>3</v>
      </c>
      <c r="F16" s="42">
        <v>68.68147925000001</v>
      </c>
      <c r="G16" s="42">
        <v>58.395482899999998</v>
      </c>
      <c r="H16" s="42">
        <v>10.285996350000012</v>
      </c>
      <c r="I16" s="54">
        <v>0.85023624335923742</v>
      </c>
    </row>
    <row r="17" spans="1:9" s="2" customFormat="1" ht="21.75" customHeight="1" x14ac:dyDescent="0.25">
      <c r="A17" s="44">
        <v>12</v>
      </c>
      <c r="B17" s="14" t="s">
        <v>23</v>
      </c>
      <c r="C17" s="3">
        <v>38</v>
      </c>
      <c r="D17" s="46">
        <v>0</v>
      </c>
      <c r="E17" s="46">
        <v>0</v>
      </c>
      <c r="F17" s="42">
        <v>9.9567192799999997</v>
      </c>
      <c r="G17" s="42">
        <v>8.6711862400000008</v>
      </c>
      <c r="H17" s="42">
        <v>1.2855330399999989</v>
      </c>
      <c r="I17" s="54">
        <v>0.87088788945145423</v>
      </c>
    </row>
    <row r="18" spans="1:9" s="2" customFormat="1" ht="21.75" customHeight="1" x14ac:dyDescent="0.25">
      <c r="A18" s="44">
        <v>13</v>
      </c>
      <c r="B18" s="14" t="s">
        <v>24</v>
      </c>
      <c r="C18" s="3">
        <v>38</v>
      </c>
      <c r="D18" s="46">
        <v>0</v>
      </c>
      <c r="E18" s="46">
        <v>1</v>
      </c>
      <c r="F18" s="42">
        <v>7.9755099200000004</v>
      </c>
      <c r="G18" s="42">
        <v>6.8418104499999997</v>
      </c>
      <c r="H18" s="42">
        <v>1.1336994700000007</v>
      </c>
      <c r="I18" s="54">
        <v>0.85785241482031482</v>
      </c>
    </row>
    <row r="19" spans="1:9" s="2" customFormat="1" ht="21.75" customHeight="1" x14ac:dyDescent="0.25">
      <c r="A19" s="44">
        <v>14</v>
      </c>
      <c r="B19" s="14" t="s">
        <v>25</v>
      </c>
      <c r="C19" s="3">
        <v>358</v>
      </c>
      <c r="D19" s="46">
        <v>38</v>
      </c>
      <c r="E19" s="46">
        <v>5</v>
      </c>
      <c r="F19" s="42">
        <v>103.38079046999999</v>
      </c>
      <c r="G19" s="42">
        <v>94.763386359999998</v>
      </c>
      <c r="H19" s="42">
        <v>8.6174041099999954</v>
      </c>
      <c r="I19" s="54">
        <v>0.91664404892514562</v>
      </c>
    </row>
    <row r="20" spans="1:9" s="2" customFormat="1" ht="21.75" customHeight="1" x14ac:dyDescent="0.25">
      <c r="A20" s="44">
        <v>15</v>
      </c>
      <c r="B20" s="14" t="s">
        <v>26</v>
      </c>
      <c r="C20" s="3">
        <v>167</v>
      </c>
      <c r="D20" s="46">
        <v>1</v>
      </c>
      <c r="E20" s="46">
        <v>0</v>
      </c>
      <c r="F20" s="42">
        <v>33.838120940000003</v>
      </c>
      <c r="G20" s="42">
        <v>26.381377140000001</v>
      </c>
      <c r="H20" s="42">
        <v>7.4567438000000017</v>
      </c>
      <c r="I20" s="54">
        <v>0.77963481461540995</v>
      </c>
    </row>
    <row r="21" spans="1:9" s="2" customFormat="1" ht="21.75" customHeight="1" x14ac:dyDescent="0.25">
      <c r="A21" s="44">
        <v>16</v>
      </c>
      <c r="B21" s="14" t="s">
        <v>27</v>
      </c>
      <c r="C21" s="3">
        <v>417</v>
      </c>
      <c r="D21" s="46">
        <v>1</v>
      </c>
      <c r="E21" s="46">
        <v>2</v>
      </c>
      <c r="F21" s="42">
        <v>148.39454949999998</v>
      </c>
      <c r="G21" s="42">
        <v>115.257032798</v>
      </c>
      <c r="H21" s="42">
        <v>33.137516701999985</v>
      </c>
      <c r="I21" s="54">
        <v>0.77669316817652434</v>
      </c>
    </row>
    <row r="22" spans="1:9" s="2" customFormat="1" ht="21.75" customHeight="1" x14ac:dyDescent="0.25">
      <c r="A22" s="44">
        <v>17</v>
      </c>
      <c r="B22" s="14" t="s">
        <v>28</v>
      </c>
      <c r="C22" s="3">
        <v>80</v>
      </c>
      <c r="D22" s="46">
        <v>0</v>
      </c>
      <c r="E22" s="46">
        <v>0</v>
      </c>
      <c r="F22" s="42">
        <v>15.44354768</v>
      </c>
      <c r="G22" s="42">
        <v>13.891106990000001</v>
      </c>
      <c r="H22" s="42">
        <v>1.5524406899999992</v>
      </c>
      <c r="I22" s="54">
        <v>0.89947642096384373</v>
      </c>
    </row>
    <row r="23" spans="1:9" s="2" customFormat="1" ht="21.75" customHeight="1" x14ac:dyDescent="0.25">
      <c r="A23" s="44">
        <v>18</v>
      </c>
      <c r="B23" s="14" t="s">
        <v>29</v>
      </c>
      <c r="C23" s="3">
        <v>131</v>
      </c>
      <c r="D23" s="46">
        <v>0</v>
      </c>
      <c r="E23" s="46">
        <v>0</v>
      </c>
      <c r="F23" s="42">
        <v>7.44241742</v>
      </c>
      <c r="G23" s="42">
        <v>4.9904935999999998</v>
      </c>
      <c r="H23" s="42">
        <v>2.4519238200000002</v>
      </c>
      <c r="I23" s="54">
        <v>0.6705473933541034</v>
      </c>
    </row>
    <row r="24" spans="1:9" s="2" customFormat="1" ht="21.75" customHeight="1" x14ac:dyDescent="0.25">
      <c r="A24" s="44">
        <v>19</v>
      </c>
      <c r="B24" s="14" t="s">
        <v>30</v>
      </c>
      <c r="C24" s="3">
        <v>144</v>
      </c>
      <c r="D24" s="46">
        <v>14</v>
      </c>
      <c r="E24" s="46">
        <v>1</v>
      </c>
      <c r="F24" s="42">
        <v>13.626700000000001</v>
      </c>
      <c r="G24" s="42">
        <v>9.4753810999999999</v>
      </c>
      <c r="H24" s="42">
        <v>4.1513189000000015</v>
      </c>
      <c r="I24" s="54">
        <v>0.69535404664542699</v>
      </c>
    </row>
    <row r="25" spans="1:9" s="2" customFormat="1" ht="21.75" customHeight="1" x14ac:dyDescent="0.25">
      <c r="A25" s="44">
        <v>20</v>
      </c>
      <c r="B25" s="14" t="s">
        <v>31</v>
      </c>
      <c r="C25" s="3">
        <v>4</v>
      </c>
      <c r="D25" s="46">
        <v>0</v>
      </c>
      <c r="E25" s="46">
        <v>0</v>
      </c>
      <c r="F25" s="42">
        <v>0.301151</v>
      </c>
      <c r="G25" s="42">
        <v>0.26181264999999998</v>
      </c>
      <c r="H25" s="42">
        <f>F25-G25</f>
        <v>3.9338350000000022E-2</v>
      </c>
      <c r="I25" s="54">
        <f>G25/F25</f>
        <v>0.86937333762796731</v>
      </c>
    </row>
    <row r="26" spans="1:9" s="2" customFormat="1" ht="21.75" customHeight="1" x14ac:dyDescent="0.25">
      <c r="A26" s="44">
        <v>21</v>
      </c>
      <c r="B26" s="14" t="s">
        <v>32</v>
      </c>
      <c r="C26" s="3">
        <v>193</v>
      </c>
      <c r="D26" s="46">
        <v>15</v>
      </c>
      <c r="E26" s="46">
        <v>3</v>
      </c>
      <c r="F26" s="42">
        <v>30.316152200000001</v>
      </c>
      <c r="G26" s="42">
        <v>24.4096993</v>
      </c>
      <c r="H26" s="42">
        <v>5.9064529000000014</v>
      </c>
      <c r="I26" s="54">
        <v>0.80517141901656852</v>
      </c>
    </row>
    <row r="27" spans="1:9" s="2" customFormat="1" ht="21.75" customHeight="1" x14ac:dyDescent="0.25">
      <c r="A27" s="44">
        <v>22</v>
      </c>
      <c r="B27" s="14" t="s">
        <v>33</v>
      </c>
      <c r="C27" s="3">
        <v>115</v>
      </c>
      <c r="D27" s="46">
        <v>1</v>
      </c>
      <c r="E27" s="46">
        <v>0</v>
      </c>
      <c r="F27" s="42">
        <v>24.403359400000003</v>
      </c>
      <c r="G27" s="42">
        <v>20.49086793</v>
      </c>
      <c r="H27" s="42">
        <v>3.9124914700000026</v>
      </c>
      <c r="I27" s="54">
        <v>0.83967406071370698</v>
      </c>
    </row>
    <row r="28" spans="1:9" s="2" customFormat="1" ht="21.75" customHeight="1" x14ac:dyDescent="0.25">
      <c r="A28" s="44">
        <v>23</v>
      </c>
      <c r="B28" s="14" t="s">
        <v>34</v>
      </c>
      <c r="C28" s="3">
        <v>5883</v>
      </c>
      <c r="D28" s="46">
        <v>545</v>
      </c>
      <c r="E28" s="46">
        <v>810</v>
      </c>
      <c r="F28" s="42">
        <v>2801.2686899</v>
      </c>
      <c r="G28" s="42">
        <v>2294.4195871900001</v>
      </c>
      <c r="H28" s="42">
        <v>506.8491027099999</v>
      </c>
      <c r="I28" s="55">
        <v>0.81906444585469551</v>
      </c>
    </row>
    <row r="29" spans="1:9" s="2" customFormat="1" ht="21.75" customHeight="1" x14ac:dyDescent="0.25">
      <c r="A29" s="44">
        <v>24</v>
      </c>
      <c r="B29" s="14" t="s">
        <v>35</v>
      </c>
      <c r="C29" s="3">
        <v>168</v>
      </c>
      <c r="D29" s="46">
        <v>52</v>
      </c>
      <c r="E29" s="46">
        <v>16</v>
      </c>
      <c r="F29" s="42">
        <v>48.4951291</v>
      </c>
      <c r="G29" s="42">
        <v>30.757994230000001</v>
      </c>
      <c r="H29" s="42">
        <v>17.737134869999998</v>
      </c>
      <c r="I29" s="54">
        <v>0.63424914528310317</v>
      </c>
    </row>
    <row r="30" spans="1:9" s="2" customFormat="1" ht="21.75" customHeight="1" x14ac:dyDescent="0.25">
      <c r="A30" s="44">
        <v>25</v>
      </c>
      <c r="B30" s="14" t="s">
        <v>36</v>
      </c>
      <c r="C30" s="3">
        <v>140</v>
      </c>
      <c r="D30" s="46">
        <v>1</v>
      </c>
      <c r="E30" s="46">
        <v>0</v>
      </c>
      <c r="F30" s="42">
        <v>22.679919999999999</v>
      </c>
      <c r="G30" s="42">
        <v>17.428456059999998</v>
      </c>
      <c r="H30" s="42">
        <v>5.2514639400000007</v>
      </c>
      <c r="I30" s="54">
        <v>0.76845315172158601</v>
      </c>
    </row>
    <row r="31" spans="1:9" s="2" customFormat="1" ht="21.75" customHeight="1" x14ac:dyDescent="0.25">
      <c r="A31" s="44">
        <v>26</v>
      </c>
      <c r="B31" s="14" t="s">
        <v>37</v>
      </c>
      <c r="C31" s="3">
        <v>443</v>
      </c>
      <c r="D31" s="46">
        <v>3</v>
      </c>
      <c r="E31" s="46">
        <v>5</v>
      </c>
      <c r="F31" s="42">
        <v>72.723844299999996</v>
      </c>
      <c r="G31" s="42">
        <v>59.324310756000003</v>
      </c>
      <c r="H31" s="42">
        <v>13.399533543999993</v>
      </c>
      <c r="I31" s="54">
        <v>0.81574772788134897</v>
      </c>
    </row>
    <row r="32" spans="1:9" s="2" customFormat="1" ht="21.75" customHeight="1" x14ac:dyDescent="0.25">
      <c r="A32" s="44">
        <v>27</v>
      </c>
      <c r="B32" s="14" t="s">
        <v>38</v>
      </c>
      <c r="C32" s="3">
        <v>157</v>
      </c>
      <c r="D32" s="46">
        <v>0</v>
      </c>
      <c r="E32" s="46">
        <v>0</v>
      </c>
      <c r="F32" s="42">
        <v>17.592982710000001</v>
      </c>
      <c r="G32" s="42">
        <v>14.409130879999999</v>
      </c>
      <c r="H32" s="42">
        <v>3.1838518300000018</v>
      </c>
      <c r="I32" s="54">
        <v>0.81902717201302877</v>
      </c>
    </row>
    <row r="33" spans="1:9" s="2" customFormat="1" ht="21.75" customHeight="1" x14ac:dyDescent="0.25">
      <c r="A33" s="44">
        <v>28</v>
      </c>
      <c r="B33" s="14" t="s">
        <v>39</v>
      </c>
      <c r="C33" s="3">
        <v>268</v>
      </c>
      <c r="D33" s="46">
        <v>1</v>
      </c>
      <c r="E33" s="46">
        <v>0</v>
      </c>
      <c r="F33" s="42">
        <v>26.850027300000001</v>
      </c>
      <c r="G33" s="42">
        <v>22.123700370000002</v>
      </c>
      <c r="H33" s="42">
        <v>4.726326929999999</v>
      </c>
      <c r="I33" s="54">
        <v>0.82397310379785205</v>
      </c>
    </row>
    <row r="34" spans="1:9" s="2" customFormat="1" ht="21.75" customHeight="1" x14ac:dyDescent="0.25">
      <c r="A34" s="44">
        <v>29</v>
      </c>
      <c r="B34" s="14" t="s">
        <v>40</v>
      </c>
      <c r="C34" s="3">
        <v>1402</v>
      </c>
      <c r="D34" s="46">
        <v>12</v>
      </c>
      <c r="E34" s="46">
        <v>15</v>
      </c>
      <c r="F34" s="42">
        <v>442.38022919999997</v>
      </c>
      <c r="G34" s="42">
        <v>376.58315650999998</v>
      </c>
      <c r="H34" s="42">
        <v>65.797072689999993</v>
      </c>
      <c r="I34" s="54">
        <v>0.85126579263929303</v>
      </c>
    </row>
    <row r="35" spans="1:9" s="2" customFormat="1" ht="21.75" customHeight="1" x14ac:dyDescent="0.25">
      <c r="A35" s="44">
        <v>30</v>
      </c>
      <c r="B35" s="14" t="s">
        <v>41</v>
      </c>
      <c r="C35" s="3">
        <v>315</v>
      </c>
      <c r="D35" s="46">
        <v>35</v>
      </c>
      <c r="E35" s="46">
        <v>2</v>
      </c>
      <c r="F35" s="42">
        <v>28.9182165</v>
      </c>
      <c r="G35" s="42">
        <v>25.45214738</v>
      </c>
      <c r="H35" s="42">
        <v>3.4660691200000002</v>
      </c>
      <c r="I35" s="54">
        <v>0.88014235983636135</v>
      </c>
    </row>
    <row r="36" spans="1:9" s="2" customFormat="1" ht="21.75" customHeight="1" x14ac:dyDescent="0.25">
      <c r="A36" s="44">
        <v>31</v>
      </c>
      <c r="B36" s="14" t="s">
        <v>42</v>
      </c>
      <c r="C36" s="3">
        <v>261</v>
      </c>
      <c r="D36" s="46">
        <v>0</v>
      </c>
      <c r="E36" s="46">
        <v>0</v>
      </c>
      <c r="F36" s="42">
        <v>59.697153</v>
      </c>
      <c r="G36" s="42">
        <v>48.317674080000003</v>
      </c>
      <c r="H36" s="42">
        <v>11.379478919999997</v>
      </c>
      <c r="I36" s="54">
        <v>0.80937987142298629</v>
      </c>
    </row>
    <row r="37" spans="1:9" s="2" customFormat="1" ht="21.75" customHeight="1" x14ac:dyDescent="0.25">
      <c r="A37" s="44">
        <v>32</v>
      </c>
      <c r="B37" s="14" t="s">
        <v>43</v>
      </c>
      <c r="C37" s="3">
        <v>208</v>
      </c>
      <c r="D37" s="46">
        <v>7</v>
      </c>
      <c r="E37" s="46">
        <v>1</v>
      </c>
      <c r="F37" s="42">
        <v>89.122511689999996</v>
      </c>
      <c r="G37" s="42">
        <v>79.993767000000005</v>
      </c>
      <c r="H37" s="42">
        <v>9.1287446899999907</v>
      </c>
      <c r="I37" s="54">
        <v>0.89757083247589842</v>
      </c>
    </row>
    <row r="38" spans="1:9" s="2" customFormat="1" ht="21.75" customHeight="1" x14ac:dyDescent="0.25">
      <c r="A38" s="44">
        <v>33</v>
      </c>
      <c r="B38" s="14" t="s">
        <v>44</v>
      </c>
      <c r="C38" s="3">
        <v>266</v>
      </c>
      <c r="D38" s="46">
        <v>3</v>
      </c>
      <c r="E38" s="46">
        <v>0</v>
      </c>
      <c r="F38" s="42">
        <v>62.615203659999999</v>
      </c>
      <c r="G38" s="42">
        <v>51.418356350000003</v>
      </c>
      <c r="H38" s="42">
        <v>11.196847309999995</v>
      </c>
      <c r="I38" s="54">
        <v>0.82118005436142028</v>
      </c>
    </row>
    <row r="39" spans="1:9" s="2" customFormat="1" ht="21.75" customHeight="1" x14ac:dyDescent="0.25">
      <c r="A39" s="44">
        <v>34</v>
      </c>
      <c r="B39" s="14" t="s">
        <v>45</v>
      </c>
      <c r="C39" s="3">
        <v>574</v>
      </c>
      <c r="D39" s="46">
        <v>7</v>
      </c>
      <c r="E39" s="46">
        <v>1</v>
      </c>
      <c r="F39" s="42">
        <v>152.8579173</v>
      </c>
      <c r="G39" s="42">
        <v>128.507086179</v>
      </c>
      <c r="H39" s="42">
        <v>24.350831120999999</v>
      </c>
      <c r="I39" s="54">
        <v>0.84069630396543016</v>
      </c>
    </row>
    <row r="40" spans="1:9" s="2" customFormat="1" ht="21.75" customHeight="1" x14ac:dyDescent="0.25">
      <c r="A40" s="44">
        <v>35</v>
      </c>
      <c r="B40" s="14" t="s">
        <v>46</v>
      </c>
      <c r="C40" s="3">
        <v>287</v>
      </c>
      <c r="D40" s="46">
        <v>0</v>
      </c>
      <c r="E40" s="46">
        <v>0</v>
      </c>
      <c r="F40" s="42">
        <v>61.738086499999994</v>
      </c>
      <c r="G40" s="42">
        <v>35.991771159999999</v>
      </c>
      <c r="H40" s="42">
        <v>25.746315339999995</v>
      </c>
      <c r="I40" s="54">
        <v>0.5829751640950761</v>
      </c>
    </row>
    <row r="41" spans="1:9" s="2" customFormat="1" ht="21.75" customHeight="1" x14ac:dyDescent="0.25">
      <c r="A41" s="44">
        <v>36</v>
      </c>
      <c r="B41" s="14" t="s">
        <v>47</v>
      </c>
      <c r="C41" s="3">
        <v>346</v>
      </c>
      <c r="D41" s="46">
        <v>0</v>
      </c>
      <c r="E41" s="46">
        <v>2</v>
      </c>
      <c r="F41" s="42">
        <v>59.416064579999997</v>
      </c>
      <c r="G41" s="42">
        <v>47.865928799999999</v>
      </c>
      <c r="H41" s="42">
        <v>11.550135779999998</v>
      </c>
      <c r="I41" s="54">
        <v>0.80560584309536154</v>
      </c>
    </row>
    <row r="42" spans="1:9" s="2" customFormat="1" ht="21.75" customHeight="1" x14ac:dyDescent="0.25">
      <c r="A42" s="44">
        <v>37</v>
      </c>
      <c r="B42" s="14" t="s">
        <v>48</v>
      </c>
      <c r="C42" s="3">
        <v>100</v>
      </c>
      <c r="D42" s="46">
        <v>6</v>
      </c>
      <c r="E42" s="46">
        <v>2</v>
      </c>
      <c r="F42" s="42">
        <v>9.5668883000000005</v>
      </c>
      <c r="G42" s="42">
        <v>7.6882522599999996</v>
      </c>
      <c r="H42" s="42">
        <v>1.8786360400000008</v>
      </c>
      <c r="I42" s="54">
        <v>0.80363144834841016</v>
      </c>
    </row>
    <row r="43" spans="1:9" s="2" customFormat="1" ht="21.75" customHeight="1" x14ac:dyDescent="0.25">
      <c r="A43" s="44">
        <v>38</v>
      </c>
      <c r="B43" s="14" t="s">
        <v>49</v>
      </c>
      <c r="C43" s="3">
        <v>368</v>
      </c>
      <c r="D43" s="46">
        <v>2</v>
      </c>
      <c r="E43" s="46">
        <v>26</v>
      </c>
      <c r="F43" s="42">
        <v>77.888423250000002</v>
      </c>
      <c r="G43" s="42">
        <v>62.043766300000001</v>
      </c>
      <c r="H43" s="42">
        <v>15.844656950000001</v>
      </c>
      <c r="I43" s="54">
        <v>0.7965723751830428</v>
      </c>
    </row>
    <row r="44" spans="1:9" s="2" customFormat="1" ht="21.75" customHeight="1" x14ac:dyDescent="0.25">
      <c r="A44" s="44">
        <v>39</v>
      </c>
      <c r="B44" s="14" t="s">
        <v>50</v>
      </c>
      <c r="C44" s="3">
        <v>456</v>
      </c>
      <c r="D44" s="46">
        <v>4</v>
      </c>
      <c r="E44" s="46">
        <v>0</v>
      </c>
      <c r="F44" s="42">
        <v>156.08055820000001</v>
      </c>
      <c r="G44" s="42">
        <v>124.27754597000001</v>
      </c>
      <c r="H44" s="42">
        <v>31.803012230000007</v>
      </c>
      <c r="I44" s="54">
        <v>0.79623975838088767</v>
      </c>
    </row>
    <row r="45" spans="1:9" s="2" customFormat="1" ht="21.75" customHeight="1" x14ac:dyDescent="0.25">
      <c r="A45" s="44">
        <v>40</v>
      </c>
      <c r="B45" s="14" t="s">
        <v>51</v>
      </c>
      <c r="C45" s="3">
        <v>138</v>
      </c>
      <c r="D45" s="46">
        <v>0</v>
      </c>
      <c r="E45" s="46">
        <v>0</v>
      </c>
      <c r="F45" s="42">
        <v>25.222847000000002</v>
      </c>
      <c r="G45" s="42">
        <v>20.951097109999999</v>
      </c>
      <c r="H45" s="42">
        <v>4.2717498900000024</v>
      </c>
      <c r="I45" s="54">
        <v>0.83063966008937506</v>
      </c>
    </row>
    <row r="46" spans="1:9" s="2" customFormat="1" ht="21.75" customHeight="1" x14ac:dyDescent="0.25">
      <c r="A46" s="44">
        <v>41</v>
      </c>
      <c r="B46" s="14" t="s">
        <v>52</v>
      </c>
      <c r="C46" s="3">
        <v>32</v>
      </c>
      <c r="D46" s="46">
        <v>0</v>
      </c>
      <c r="E46" s="46">
        <v>1</v>
      </c>
      <c r="F46" s="42">
        <v>3.2793319999999997</v>
      </c>
      <c r="G46" s="42">
        <v>2.7412753799999998</v>
      </c>
      <c r="H46" s="42">
        <v>0.53805661999999987</v>
      </c>
      <c r="I46" s="54">
        <v>0.83592473770609255</v>
      </c>
    </row>
    <row r="47" spans="1:9" s="2" customFormat="1" ht="21.75" customHeight="1" x14ac:dyDescent="0.25">
      <c r="A47" s="44">
        <v>42</v>
      </c>
      <c r="B47" s="14" t="s">
        <v>53</v>
      </c>
      <c r="C47" s="3">
        <v>304</v>
      </c>
      <c r="D47" s="46">
        <v>0</v>
      </c>
      <c r="E47" s="46">
        <v>13</v>
      </c>
      <c r="F47" s="42">
        <v>68.630667579999994</v>
      </c>
      <c r="G47" s="42">
        <v>57.923276119999997</v>
      </c>
      <c r="H47" s="42">
        <v>10.707391459999997</v>
      </c>
      <c r="I47" s="54">
        <v>0.84398532266162885</v>
      </c>
    </row>
    <row r="48" spans="1:9" s="2" customFormat="1" ht="21.75" customHeight="1" x14ac:dyDescent="0.25">
      <c r="A48" s="44">
        <v>43</v>
      </c>
      <c r="B48" s="14" t="s">
        <v>54</v>
      </c>
      <c r="C48" s="3">
        <v>265</v>
      </c>
      <c r="D48" s="46">
        <v>1</v>
      </c>
      <c r="E48" s="46">
        <v>0</v>
      </c>
      <c r="F48" s="42">
        <v>70.756110989999996</v>
      </c>
      <c r="G48" s="42">
        <v>45.32683368</v>
      </c>
      <c r="H48" s="42">
        <v>25.429277309999996</v>
      </c>
      <c r="I48" s="54">
        <v>0.64060662818466219</v>
      </c>
    </row>
    <row r="49" spans="1:9" s="2" customFormat="1" ht="21.75" customHeight="1" x14ac:dyDescent="0.25">
      <c r="A49" s="44">
        <v>44</v>
      </c>
      <c r="B49" s="14" t="s">
        <v>55</v>
      </c>
      <c r="C49" s="3">
        <v>2117</v>
      </c>
      <c r="D49" s="46">
        <v>159</v>
      </c>
      <c r="E49" s="46">
        <v>135</v>
      </c>
      <c r="F49" s="42">
        <v>769.92593999999997</v>
      </c>
      <c r="G49" s="42">
        <v>575.70150365999996</v>
      </c>
      <c r="H49" s="42">
        <v>194.22443634000001</v>
      </c>
      <c r="I49" s="54">
        <v>0.74773620863790979</v>
      </c>
    </row>
    <row r="50" spans="1:9" s="2" customFormat="1" ht="21.75" customHeight="1" x14ac:dyDescent="0.25">
      <c r="A50" s="44">
        <v>45</v>
      </c>
      <c r="B50" s="14" t="s">
        <v>56</v>
      </c>
      <c r="C50" s="3">
        <v>133</v>
      </c>
      <c r="D50" s="46">
        <v>0</v>
      </c>
      <c r="E50" s="46">
        <v>0</v>
      </c>
      <c r="F50" s="42">
        <v>29.989820999999999</v>
      </c>
      <c r="G50" s="42">
        <v>24.58632115</v>
      </c>
      <c r="H50" s="42">
        <v>5.4034998499999993</v>
      </c>
      <c r="I50" s="54">
        <v>0.81982217723045236</v>
      </c>
    </row>
    <row r="51" spans="1:9" s="2" customFormat="1" ht="21.75" customHeight="1" x14ac:dyDescent="0.25">
      <c r="A51" s="44">
        <v>46</v>
      </c>
      <c r="B51" s="14" t="s">
        <v>57</v>
      </c>
      <c r="C51" s="3">
        <v>156</v>
      </c>
      <c r="D51" s="46">
        <v>0</v>
      </c>
      <c r="E51" s="46">
        <v>0</v>
      </c>
      <c r="F51" s="42">
        <v>19.822444500000003</v>
      </c>
      <c r="G51" s="42">
        <v>16.177098081</v>
      </c>
      <c r="H51" s="42">
        <v>3.6453464190000027</v>
      </c>
      <c r="I51" s="54">
        <v>0.81610005503326832</v>
      </c>
    </row>
    <row r="52" spans="1:9" s="2" customFormat="1" ht="21.75" customHeight="1" x14ac:dyDescent="0.25">
      <c r="A52" s="44">
        <v>47</v>
      </c>
      <c r="B52" s="14" t="s">
        <v>58</v>
      </c>
      <c r="C52" s="3">
        <v>728</v>
      </c>
      <c r="D52" s="46">
        <v>2</v>
      </c>
      <c r="E52" s="46">
        <v>0</v>
      </c>
      <c r="F52" s="42">
        <v>292.03574229999998</v>
      </c>
      <c r="G52" s="42">
        <v>260.15666055999998</v>
      </c>
      <c r="H52" s="42">
        <v>31.879081740000004</v>
      </c>
      <c r="I52" s="54">
        <v>0.89083842418787884</v>
      </c>
    </row>
    <row r="53" spans="1:9" s="2" customFormat="1" ht="21.75" customHeight="1" x14ac:dyDescent="0.25">
      <c r="A53" s="44">
        <v>48</v>
      </c>
      <c r="B53" s="14" t="s">
        <v>59</v>
      </c>
      <c r="C53" s="3">
        <v>13</v>
      </c>
      <c r="D53" s="46">
        <v>0</v>
      </c>
      <c r="E53" s="46">
        <v>0</v>
      </c>
      <c r="F53" s="42">
        <v>5.5494287</v>
      </c>
      <c r="G53" s="42">
        <v>3.1922538199999999</v>
      </c>
      <c r="H53" s="42">
        <v>2.3571748800000001</v>
      </c>
      <c r="I53" s="54">
        <v>0.57524008033878726</v>
      </c>
    </row>
    <row r="54" spans="1:9" s="2" customFormat="1" ht="21.75" customHeight="1" x14ac:dyDescent="0.25">
      <c r="A54" s="44">
        <v>49</v>
      </c>
      <c r="B54" s="14" t="s">
        <v>60</v>
      </c>
      <c r="C54" s="3">
        <v>1108</v>
      </c>
      <c r="D54" s="46">
        <v>0</v>
      </c>
      <c r="E54" s="46">
        <v>4</v>
      </c>
      <c r="F54" s="42">
        <v>341.98909309999999</v>
      </c>
      <c r="G54" s="42">
        <v>282.40467569999998</v>
      </c>
      <c r="H54" s="42">
        <v>59.584417400000007</v>
      </c>
      <c r="I54" s="54">
        <v>0.8257710011508459</v>
      </c>
    </row>
    <row r="55" spans="1:9" s="2" customFormat="1" ht="21.75" customHeight="1" x14ac:dyDescent="0.25">
      <c r="A55" s="44">
        <v>50</v>
      </c>
      <c r="B55" s="14" t="s">
        <v>61</v>
      </c>
      <c r="C55" s="3">
        <v>427</v>
      </c>
      <c r="D55" s="46">
        <v>2</v>
      </c>
      <c r="E55" s="46">
        <v>3</v>
      </c>
      <c r="F55" s="42">
        <v>153.84133</v>
      </c>
      <c r="G55" s="42">
        <v>132.95917935</v>
      </c>
      <c r="H55" s="42">
        <v>20.88215065</v>
      </c>
      <c r="I55" s="54">
        <v>0.86426176065909111</v>
      </c>
    </row>
    <row r="56" spans="1:9" s="2" customFormat="1" ht="21.75" customHeight="1" x14ac:dyDescent="0.25">
      <c r="A56" s="44">
        <v>51</v>
      </c>
      <c r="B56" s="14" t="s">
        <v>62</v>
      </c>
      <c r="C56" s="3">
        <v>126</v>
      </c>
      <c r="D56" s="46">
        <v>0</v>
      </c>
      <c r="E56" s="46">
        <v>0</v>
      </c>
      <c r="F56" s="42">
        <v>13.37548198</v>
      </c>
      <c r="G56" s="42">
        <v>11.711510820000001</v>
      </c>
      <c r="H56" s="42">
        <v>1.6639711599999991</v>
      </c>
      <c r="I56" s="54">
        <v>0.87559542459523676</v>
      </c>
    </row>
    <row r="57" spans="1:9" s="2" customFormat="1" ht="21.75" customHeight="1" x14ac:dyDescent="0.25">
      <c r="A57" s="44">
        <v>52</v>
      </c>
      <c r="B57" s="14" t="s">
        <v>63</v>
      </c>
      <c r="C57" s="3">
        <v>413</v>
      </c>
      <c r="D57" s="46">
        <v>31</v>
      </c>
      <c r="E57" s="46">
        <v>12</v>
      </c>
      <c r="F57" s="42">
        <v>116.49976879</v>
      </c>
      <c r="G57" s="42">
        <v>98.152568619999997</v>
      </c>
      <c r="H57" s="42">
        <v>18.347200170000008</v>
      </c>
      <c r="I57" s="54">
        <v>0.84251299069763519</v>
      </c>
    </row>
    <row r="58" spans="1:9" s="2" customFormat="1" ht="21.75" customHeight="1" x14ac:dyDescent="0.25">
      <c r="A58" s="44">
        <v>53</v>
      </c>
      <c r="B58" s="14" t="s">
        <v>64</v>
      </c>
      <c r="C58" s="3">
        <v>280</v>
      </c>
      <c r="D58" s="46">
        <v>15</v>
      </c>
      <c r="E58" s="46">
        <v>1</v>
      </c>
      <c r="F58" s="42">
        <v>72.907214800000006</v>
      </c>
      <c r="G58" s="42">
        <v>61.975588420000001</v>
      </c>
      <c r="H58" s="42">
        <v>10.931626380000004</v>
      </c>
      <c r="I58" s="54">
        <v>0.8500611164790689</v>
      </c>
    </row>
    <row r="59" spans="1:9" s="2" customFormat="1" ht="21.75" customHeight="1" x14ac:dyDescent="0.25">
      <c r="A59" s="44">
        <v>54</v>
      </c>
      <c r="B59" s="14" t="s">
        <v>65</v>
      </c>
      <c r="C59" s="3">
        <v>68</v>
      </c>
      <c r="D59" s="46">
        <v>9</v>
      </c>
      <c r="E59" s="46">
        <v>7</v>
      </c>
      <c r="F59" s="42">
        <v>35.371488899999996</v>
      </c>
      <c r="G59" s="42">
        <v>30.998077590000001</v>
      </c>
      <c r="H59" s="42">
        <v>4.3734113099999945</v>
      </c>
      <c r="I59" s="54">
        <v>0.87635772518568511</v>
      </c>
    </row>
    <row r="60" spans="1:9" s="2" customFormat="1" ht="21.75" customHeight="1" x14ac:dyDescent="0.25">
      <c r="A60" s="44">
        <v>55</v>
      </c>
      <c r="B60" s="14" t="s">
        <v>66</v>
      </c>
      <c r="C60" s="3">
        <v>40</v>
      </c>
      <c r="D60" s="46">
        <v>0</v>
      </c>
      <c r="E60" s="46">
        <v>0</v>
      </c>
      <c r="F60" s="42">
        <v>15.563810999999999</v>
      </c>
      <c r="G60" s="42">
        <v>14.608653439999999</v>
      </c>
      <c r="H60" s="42">
        <v>0.95515755999999996</v>
      </c>
      <c r="I60" s="54">
        <v>0.93862955662279102</v>
      </c>
    </row>
    <row r="61" spans="1:9" s="2" customFormat="1" ht="21.75" customHeight="1" x14ac:dyDescent="0.25">
      <c r="A61" s="44">
        <v>56</v>
      </c>
      <c r="B61" s="14" t="s">
        <v>67</v>
      </c>
      <c r="C61" s="3">
        <v>413</v>
      </c>
      <c r="D61" s="46">
        <v>0</v>
      </c>
      <c r="E61" s="46">
        <v>1</v>
      </c>
      <c r="F61" s="42">
        <v>114.7364017</v>
      </c>
      <c r="G61" s="42">
        <v>86.626043100000004</v>
      </c>
      <c r="H61" s="42">
        <v>28.110358599999998</v>
      </c>
      <c r="I61" s="54">
        <v>0.75500052111802052</v>
      </c>
    </row>
    <row r="62" spans="1:9" s="2" customFormat="1" ht="21.75" customHeight="1" x14ac:dyDescent="0.25">
      <c r="A62" s="44">
        <v>57</v>
      </c>
      <c r="B62" s="14" t="s">
        <v>68</v>
      </c>
      <c r="C62" s="3">
        <v>741</v>
      </c>
      <c r="D62" s="46">
        <v>6</v>
      </c>
      <c r="E62" s="46">
        <v>49</v>
      </c>
      <c r="F62" s="42">
        <v>146.66000014000002</v>
      </c>
      <c r="G62" s="42">
        <v>118.16690287</v>
      </c>
      <c r="H62" s="42">
        <v>28.493097270000021</v>
      </c>
      <c r="I62" s="54">
        <v>0.80572005159313953</v>
      </c>
    </row>
    <row r="63" spans="1:9" s="2" customFormat="1" ht="21.75" customHeight="1" x14ac:dyDescent="0.25">
      <c r="A63" s="44">
        <v>58</v>
      </c>
      <c r="B63" s="14" t="s">
        <v>69</v>
      </c>
      <c r="C63" s="3">
        <v>124</v>
      </c>
      <c r="D63" s="46">
        <v>1</v>
      </c>
      <c r="E63" s="46">
        <v>0</v>
      </c>
      <c r="F63" s="42">
        <v>8.9200177099999998</v>
      </c>
      <c r="G63" s="42">
        <v>7.8067143850000003</v>
      </c>
      <c r="H63" s="42">
        <v>1.1133033249999995</v>
      </c>
      <c r="I63" s="54">
        <v>0.8751904572528767</v>
      </c>
    </row>
    <row r="64" spans="1:9" s="2" customFormat="1" ht="21.75" customHeight="1" x14ac:dyDescent="0.25">
      <c r="A64" s="44">
        <v>59</v>
      </c>
      <c r="B64" s="14" t="s">
        <v>70</v>
      </c>
      <c r="C64" s="3">
        <v>159</v>
      </c>
      <c r="D64" s="46">
        <v>4</v>
      </c>
      <c r="E64" s="46">
        <v>7</v>
      </c>
      <c r="F64" s="42">
        <v>44.346067099999999</v>
      </c>
      <c r="G64" s="42">
        <v>39.760944729999999</v>
      </c>
      <c r="H64" s="42">
        <v>4.5851223700000006</v>
      </c>
      <c r="I64" s="54">
        <v>0.89660588386496853</v>
      </c>
    </row>
    <row r="65" spans="1:9" s="2" customFormat="1" ht="21.75" customHeight="1" x14ac:dyDescent="0.25">
      <c r="A65" s="44">
        <v>60</v>
      </c>
      <c r="B65" s="14" t="s">
        <v>71</v>
      </c>
      <c r="C65" s="3">
        <v>14</v>
      </c>
      <c r="D65" s="46">
        <v>0</v>
      </c>
      <c r="E65" s="46">
        <v>0</v>
      </c>
      <c r="F65" s="42">
        <v>1.3207782800000001</v>
      </c>
      <c r="G65" s="42">
        <v>1.175636855</v>
      </c>
      <c r="H65" s="42">
        <v>0.14514142500000005</v>
      </c>
      <c r="I65" s="54">
        <v>0.89010916701196807</v>
      </c>
    </row>
    <row r="66" spans="1:9" s="2" customFormat="1" ht="21.75" customHeight="1" x14ac:dyDescent="0.25">
      <c r="A66" s="44">
        <v>61</v>
      </c>
      <c r="B66" s="14" t="s">
        <v>72</v>
      </c>
      <c r="C66" s="3">
        <v>397</v>
      </c>
      <c r="D66" s="46">
        <v>2</v>
      </c>
      <c r="E66" s="46">
        <v>1</v>
      </c>
      <c r="F66" s="42">
        <v>85.900059899999988</v>
      </c>
      <c r="G66" s="42">
        <v>74.686560044999993</v>
      </c>
      <c r="H66" s="42">
        <v>11.213499854999995</v>
      </c>
      <c r="I66" s="54">
        <v>0.86945876471735584</v>
      </c>
    </row>
    <row r="67" spans="1:9" s="2" customFormat="1" ht="21.75" customHeight="1" x14ac:dyDescent="0.25">
      <c r="A67" s="44">
        <v>62</v>
      </c>
      <c r="B67" s="14" t="s">
        <v>73</v>
      </c>
      <c r="C67" s="3">
        <v>391</v>
      </c>
      <c r="D67" s="46">
        <v>5</v>
      </c>
      <c r="E67" s="46">
        <v>9</v>
      </c>
      <c r="F67" s="42">
        <v>65.823385490999996</v>
      </c>
      <c r="G67" s="42">
        <v>52.272232586000001</v>
      </c>
      <c r="H67" s="42">
        <v>13.551152904999995</v>
      </c>
      <c r="I67" s="54">
        <v>0.79412859420613879</v>
      </c>
    </row>
    <row r="68" spans="1:9" s="2" customFormat="1" ht="21.75" customHeight="1" x14ac:dyDescent="0.25">
      <c r="A68" s="44">
        <v>63</v>
      </c>
      <c r="B68" s="14" t="s">
        <v>74</v>
      </c>
      <c r="C68" s="3">
        <v>409</v>
      </c>
      <c r="D68" s="46">
        <v>3</v>
      </c>
      <c r="E68" s="46">
        <v>10</v>
      </c>
      <c r="F68" s="42">
        <v>42.968321929999995</v>
      </c>
      <c r="G68" s="42">
        <v>35.312656783000001</v>
      </c>
      <c r="H68" s="42">
        <v>7.6556651469999935</v>
      </c>
      <c r="I68" s="54">
        <v>0.82183001794249377</v>
      </c>
    </row>
    <row r="69" spans="1:9" s="2" customFormat="1" ht="21.75" customHeight="1" x14ac:dyDescent="0.25">
      <c r="A69" s="44">
        <v>64</v>
      </c>
      <c r="B69" s="14" t="s">
        <v>75</v>
      </c>
      <c r="C69" s="3">
        <v>361</v>
      </c>
      <c r="D69" s="46">
        <v>13</v>
      </c>
      <c r="E69" s="46">
        <v>0</v>
      </c>
      <c r="F69" s="42">
        <v>41.011488870000001</v>
      </c>
      <c r="G69" s="42">
        <v>32.521488599999998</v>
      </c>
      <c r="H69" s="42">
        <v>8.490000270000003</v>
      </c>
      <c r="I69" s="54">
        <v>0.79298483189565527</v>
      </c>
    </row>
    <row r="70" spans="1:9" s="2" customFormat="1" ht="21.75" customHeight="1" x14ac:dyDescent="0.25">
      <c r="A70" s="44">
        <v>65</v>
      </c>
      <c r="B70" s="14" t="s">
        <v>76</v>
      </c>
      <c r="C70" s="3">
        <v>80</v>
      </c>
      <c r="D70" s="46">
        <v>0</v>
      </c>
      <c r="E70" s="46">
        <v>0</v>
      </c>
      <c r="F70" s="42">
        <v>9.0787902000000003</v>
      </c>
      <c r="G70" s="42">
        <v>6.3668321600000004</v>
      </c>
      <c r="H70" s="42">
        <v>2.7119580399999998</v>
      </c>
      <c r="I70" s="54">
        <v>0.70128640734064329</v>
      </c>
    </row>
    <row r="71" spans="1:9" s="2" customFormat="1" ht="21.75" customHeight="1" x14ac:dyDescent="0.25">
      <c r="A71" s="44">
        <v>66</v>
      </c>
      <c r="B71" s="14" t="s">
        <v>77</v>
      </c>
      <c r="C71" s="3">
        <v>123</v>
      </c>
      <c r="D71" s="46">
        <v>0</v>
      </c>
      <c r="E71" s="46">
        <v>0</v>
      </c>
      <c r="F71" s="42">
        <v>29.323561099999999</v>
      </c>
      <c r="G71" s="42">
        <v>25.954531589999998</v>
      </c>
      <c r="H71" s="42">
        <v>3.3690295100000007</v>
      </c>
      <c r="I71" s="54">
        <v>0.88510844398746757</v>
      </c>
    </row>
    <row r="72" spans="1:9" s="2" customFormat="1" ht="21.75" customHeight="1" x14ac:dyDescent="0.25">
      <c r="A72" s="44">
        <v>67</v>
      </c>
      <c r="B72" s="14" t="s">
        <v>78</v>
      </c>
      <c r="C72" s="3">
        <v>19</v>
      </c>
      <c r="D72" s="46">
        <v>0</v>
      </c>
      <c r="E72" s="46">
        <v>0</v>
      </c>
      <c r="F72" s="42">
        <v>4.5480087000000005</v>
      </c>
      <c r="G72" s="42">
        <v>4.2507229500000001</v>
      </c>
      <c r="H72" s="42">
        <v>0.29728575000000035</v>
      </c>
      <c r="I72" s="54">
        <v>0.93463386369497703</v>
      </c>
    </row>
    <row r="73" spans="1:9" s="2" customFormat="1" ht="25.5" customHeight="1" x14ac:dyDescent="0.25">
      <c r="A73" s="44">
        <v>68</v>
      </c>
      <c r="B73" s="14" t="s">
        <v>79</v>
      </c>
      <c r="C73" s="3">
        <v>60</v>
      </c>
      <c r="D73" s="46">
        <v>0</v>
      </c>
      <c r="E73" s="46">
        <v>0</v>
      </c>
      <c r="F73" s="42">
        <v>5.3870402500000001</v>
      </c>
      <c r="G73" s="42">
        <v>3.8822664900000001</v>
      </c>
      <c r="H73" s="42">
        <v>1.50477376</v>
      </c>
      <c r="I73" s="54">
        <v>0.72066780785163209</v>
      </c>
    </row>
    <row r="74" spans="1:9" s="2" customFormat="1" ht="21.75" customHeight="1" x14ac:dyDescent="0.25">
      <c r="A74" s="8"/>
      <c r="B74" s="61" t="s">
        <v>80</v>
      </c>
      <c r="C74" s="62">
        <f>C75+C76+C77</f>
        <v>62</v>
      </c>
      <c r="D74" s="62">
        <f t="shared" ref="D74:E74" si="0">D75+D76+D77</f>
        <v>1</v>
      </c>
      <c r="E74" s="62">
        <f t="shared" si="0"/>
        <v>0</v>
      </c>
      <c r="F74" s="59">
        <v>6.7084199499999997</v>
      </c>
      <c r="G74" s="59">
        <v>5.8905025900000005</v>
      </c>
      <c r="H74" s="60">
        <v>0.81791735999999915</v>
      </c>
      <c r="I74" s="56">
        <v>0.87807600506584282</v>
      </c>
    </row>
    <row r="75" spans="1:9" s="2" customFormat="1" ht="21.75" customHeight="1" x14ac:dyDescent="0.25">
      <c r="A75" s="44">
        <v>69</v>
      </c>
      <c r="B75" s="16" t="s">
        <v>81</v>
      </c>
      <c r="C75" s="3">
        <v>4</v>
      </c>
      <c r="D75" s="46">
        <v>0</v>
      </c>
      <c r="E75" s="46">
        <v>0</v>
      </c>
      <c r="F75" s="42">
        <v>0.3559446</v>
      </c>
      <c r="G75" s="42">
        <v>0.33198022999999999</v>
      </c>
      <c r="H75" s="42">
        <v>2.3964370000000013E-2</v>
      </c>
      <c r="I75" s="54">
        <v>0.93267376802081559</v>
      </c>
    </row>
    <row r="76" spans="1:9" s="2" customFormat="1" ht="21.75" customHeight="1" x14ac:dyDescent="0.25">
      <c r="A76" s="44">
        <v>70</v>
      </c>
      <c r="B76" s="16" t="s">
        <v>82</v>
      </c>
      <c r="C76" s="3">
        <v>52</v>
      </c>
      <c r="D76" s="46">
        <v>1</v>
      </c>
      <c r="E76" s="46">
        <v>0</v>
      </c>
      <c r="F76" s="42">
        <v>5.8268643500000001</v>
      </c>
      <c r="G76" s="42">
        <v>5.0920779300000003</v>
      </c>
      <c r="H76" s="42">
        <v>0.73478641999999983</v>
      </c>
      <c r="I76" s="54">
        <v>0.87389676983763143</v>
      </c>
    </row>
    <row r="77" spans="1:9" s="2" customFormat="1" ht="21.75" customHeight="1" x14ac:dyDescent="0.25">
      <c r="A77" s="44">
        <v>71</v>
      </c>
      <c r="B77" s="16" t="s">
        <v>83</v>
      </c>
      <c r="C77" s="3">
        <v>6</v>
      </c>
      <c r="D77" s="46">
        <v>0</v>
      </c>
      <c r="E77" s="46">
        <v>0</v>
      </c>
      <c r="F77" s="42">
        <v>0.52561099999999994</v>
      </c>
      <c r="G77" s="42">
        <v>0.46644443000000002</v>
      </c>
      <c r="H77" s="42">
        <v>5.9166569999999918E-2</v>
      </c>
      <c r="I77" s="54">
        <v>0.88743246546008481</v>
      </c>
    </row>
    <row r="78" spans="1:9" s="2" customFormat="1" ht="21.75" customHeight="1" x14ac:dyDescent="0.25">
      <c r="A78" s="8"/>
      <c r="B78" s="15" t="s">
        <v>84</v>
      </c>
      <c r="C78" s="62">
        <f>C79+C80+C81+C82+C83</f>
        <v>74</v>
      </c>
      <c r="D78" s="62">
        <f t="shared" ref="D78:E78" si="1">D79+D80+D81+D82+D83</f>
        <v>21</v>
      </c>
      <c r="E78" s="62">
        <f t="shared" si="1"/>
        <v>13</v>
      </c>
      <c r="F78" s="59">
        <v>6.4640212800000008</v>
      </c>
      <c r="G78" s="59">
        <v>5.3619810200000009</v>
      </c>
      <c r="H78" s="60">
        <v>1.1020402599999999</v>
      </c>
      <c r="I78" s="56">
        <v>0.82951165965220963</v>
      </c>
    </row>
    <row r="79" spans="1:9" s="2" customFormat="1" ht="21.75" customHeight="1" x14ac:dyDescent="0.25">
      <c r="A79" s="44">
        <v>72</v>
      </c>
      <c r="B79" s="16" t="s">
        <v>85</v>
      </c>
      <c r="C79" s="3">
        <v>13</v>
      </c>
      <c r="D79" s="46">
        <v>0</v>
      </c>
      <c r="E79" s="46">
        <v>0</v>
      </c>
      <c r="F79" s="42">
        <v>1.0761754000000001</v>
      </c>
      <c r="G79" s="42">
        <v>0.8781352</v>
      </c>
      <c r="H79" s="42">
        <v>0.19804020000000011</v>
      </c>
      <c r="I79" s="54">
        <v>0.81597770712497286</v>
      </c>
    </row>
    <row r="80" spans="1:9" s="2" customFormat="1" ht="21.75" customHeight="1" x14ac:dyDescent="0.25">
      <c r="A80" s="44">
        <v>73</v>
      </c>
      <c r="B80" s="16" t="s">
        <v>86</v>
      </c>
      <c r="C80" s="3">
        <v>18</v>
      </c>
      <c r="D80" s="46">
        <v>0</v>
      </c>
      <c r="E80" s="46">
        <v>0</v>
      </c>
      <c r="F80" s="42">
        <v>1.86712871</v>
      </c>
      <c r="G80" s="42">
        <v>1.4403305799999999</v>
      </c>
      <c r="H80" s="42">
        <v>0.42679813000000011</v>
      </c>
      <c r="I80" s="54">
        <v>0.77141472573327596</v>
      </c>
    </row>
    <row r="81" spans="1:9" s="2" customFormat="1" ht="21.75" customHeight="1" x14ac:dyDescent="0.25">
      <c r="A81" s="44">
        <v>74</v>
      </c>
      <c r="B81" s="16" t="s">
        <v>87</v>
      </c>
      <c r="C81" s="3">
        <v>27</v>
      </c>
      <c r="D81" s="46">
        <v>0</v>
      </c>
      <c r="E81" s="46">
        <v>13</v>
      </c>
      <c r="F81" s="42">
        <v>2.180463</v>
      </c>
      <c r="G81" s="42">
        <v>1.9506838200000001</v>
      </c>
      <c r="H81" s="42">
        <v>0.22977917999999997</v>
      </c>
      <c r="I81" s="54">
        <v>0.89461907185057532</v>
      </c>
    </row>
    <row r="82" spans="1:9" s="2" customFormat="1" ht="21.75" customHeight="1" x14ac:dyDescent="0.25">
      <c r="A82" s="44">
        <v>75</v>
      </c>
      <c r="B82" s="16" t="s">
        <v>88</v>
      </c>
      <c r="C82" s="3">
        <v>3</v>
      </c>
      <c r="D82" s="46">
        <v>0</v>
      </c>
      <c r="E82" s="46">
        <v>0</v>
      </c>
      <c r="F82" s="42">
        <v>0.20784250000000001</v>
      </c>
      <c r="G82" s="42">
        <v>0.18715681000000001</v>
      </c>
      <c r="H82" s="42">
        <v>2.0685690000000007E-2</v>
      </c>
      <c r="I82" s="54">
        <v>0.9004738574947011</v>
      </c>
    </row>
    <row r="83" spans="1:9" s="2" customFormat="1" ht="21.75" customHeight="1" x14ac:dyDescent="0.25">
      <c r="A83" s="44">
        <v>76</v>
      </c>
      <c r="B83" s="16" t="s">
        <v>89</v>
      </c>
      <c r="C83" s="3">
        <v>13</v>
      </c>
      <c r="D83" s="46">
        <v>21</v>
      </c>
      <c r="E83" s="46">
        <v>0</v>
      </c>
      <c r="F83" s="42">
        <v>1.13241167</v>
      </c>
      <c r="G83" s="42">
        <v>0.90567461000000005</v>
      </c>
      <c r="H83" s="42">
        <v>0.22673705999999993</v>
      </c>
      <c r="I83" s="54">
        <v>0.79977505642283753</v>
      </c>
    </row>
    <row r="84" spans="1:9" s="2" customFormat="1" ht="21.75" customHeight="1" x14ac:dyDescent="0.25">
      <c r="A84" s="8"/>
      <c r="B84" s="15" t="s">
        <v>90</v>
      </c>
      <c r="C84" s="62">
        <f>C85+C86+C87+C88+C89+C90</f>
        <v>227</v>
      </c>
      <c r="D84" s="62">
        <f t="shared" ref="D84:E84" si="2">D85+D86+D87+D88+D89+D90</f>
        <v>3</v>
      </c>
      <c r="E84" s="62">
        <f t="shared" si="2"/>
        <v>15</v>
      </c>
      <c r="F84" s="59">
        <v>42.56962</v>
      </c>
      <c r="G84" s="59">
        <v>36.060177859999996</v>
      </c>
      <c r="H84" s="60">
        <v>6.5094421400000044</v>
      </c>
      <c r="I84" s="56">
        <v>0.92845942485433919</v>
      </c>
    </row>
    <row r="85" spans="1:9" s="2" customFormat="1" ht="21.75" customHeight="1" x14ac:dyDescent="0.25">
      <c r="A85" s="44">
        <v>77</v>
      </c>
      <c r="B85" s="16" t="s">
        <v>91</v>
      </c>
      <c r="C85" s="3">
        <v>24</v>
      </c>
      <c r="D85" s="46">
        <v>0</v>
      </c>
      <c r="E85" s="46">
        <v>1</v>
      </c>
      <c r="F85" s="42">
        <v>3.7694999999999999</v>
      </c>
      <c r="G85" s="42">
        <v>3.38222267</v>
      </c>
      <c r="H85" s="42">
        <v>0.38727732999999986</v>
      </c>
      <c r="I85" s="54">
        <v>0.8972580435423001</v>
      </c>
    </row>
    <row r="86" spans="1:9" s="2" customFormat="1" ht="21.75" customHeight="1" x14ac:dyDescent="0.25">
      <c r="A86" s="44">
        <v>78</v>
      </c>
      <c r="B86" s="16" t="s">
        <v>92</v>
      </c>
      <c r="C86" s="3">
        <v>32</v>
      </c>
      <c r="D86" s="46">
        <v>0</v>
      </c>
      <c r="E86" s="46">
        <v>12</v>
      </c>
      <c r="F86" s="42">
        <v>2.7831000000000001</v>
      </c>
      <c r="G86" s="42">
        <v>2.2873698400000002</v>
      </c>
      <c r="H86" s="42">
        <v>0.49573015999999992</v>
      </c>
      <c r="I86" s="54">
        <v>0.82185227863930277</v>
      </c>
    </row>
    <row r="87" spans="1:9" s="2" customFormat="1" ht="21.75" customHeight="1" x14ac:dyDescent="0.25">
      <c r="A87" s="44">
        <v>79</v>
      </c>
      <c r="B87" s="16" t="s">
        <v>93</v>
      </c>
      <c r="C87" s="3">
        <v>26</v>
      </c>
      <c r="D87" s="46">
        <v>0</v>
      </c>
      <c r="E87" s="46">
        <v>0</v>
      </c>
      <c r="F87" s="42">
        <v>4.2721999999999998</v>
      </c>
      <c r="G87" s="42">
        <v>3.6428675199999998</v>
      </c>
      <c r="H87" s="42">
        <v>0.62933247999999997</v>
      </c>
      <c r="I87" s="54">
        <v>0.8526877405632749</v>
      </c>
    </row>
    <row r="88" spans="1:9" s="2" customFormat="1" ht="21.75" customHeight="1" x14ac:dyDescent="0.25">
      <c r="A88" s="44">
        <v>80</v>
      </c>
      <c r="B88" s="16" t="s">
        <v>94</v>
      </c>
      <c r="C88" s="3">
        <v>5</v>
      </c>
      <c r="D88" s="46">
        <v>0</v>
      </c>
      <c r="E88" s="46">
        <v>0</v>
      </c>
      <c r="F88" s="42">
        <v>0.34199000000000002</v>
      </c>
      <c r="G88" s="42">
        <v>0.32359113</v>
      </c>
      <c r="H88" s="42">
        <v>1.8398870000000012E-2</v>
      </c>
      <c r="I88" s="54">
        <v>0.94619847051811645</v>
      </c>
    </row>
    <row r="89" spans="1:9" s="2" customFormat="1" ht="21.75" customHeight="1" x14ac:dyDescent="0.25">
      <c r="A89" s="44">
        <v>81</v>
      </c>
      <c r="B89" s="16" t="s">
        <v>95</v>
      </c>
      <c r="C89" s="3">
        <v>64</v>
      </c>
      <c r="D89" s="46">
        <v>3</v>
      </c>
      <c r="E89" s="46">
        <v>2</v>
      </c>
      <c r="F89" s="42">
        <v>15.510630000000001</v>
      </c>
      <c r="G89" s="42">
        <v>13.40206154</v>
      </c>
      <c r="H89" s="42">
        <v>2.1085684600000008</v>
      </c>
      <c r="I89" s="54">
        <v>0.86405638938921914</v>
      </c>
    </row>
    <row r="90" spans="1:9" s="2" customFormat="1" ht="21.75" customHeight="1" x14ac:dyDescent="0.25">
      <c r="A90" s="44">
        <v>82</v>
      </c>
      <c r="B90" s="16" t="s">
        <v>96</v>
      </c>
      <c r="C90" s="3">
        <v>76</v>
      </c>
      <c r="D90" s="46">
        <v>0</v>
      </c>
      <c r="E90" s="46">
        <v>0</v>
      </c>
      <c r="F90" s="42">
        <v>15.6928</v>
      </c>
      <c r="G90" s="42">
        <v>12.8369301</v>
      </c>
      <c r="H90" s="42">
        <v>2.8558699000000001</v>
      </c>
      <c r="I90" s="54">
        <v>0.81801272852822859</v>
      </c>
    </row>
    <row r="91" spans="1:9" s="2" customFormat="1" ht="21.75" customHeight="1" x14ac:dyDescent="0.25">
      <c r="A91" s="8"/>
      <c r="B91" s="15" t="s">
        <v>97</v>
      </c>
      <c r="C91" s="62">
        <f>C92+C93+C94+C95</f>
        <v>57</v>
      </c>
      <c r="D91" s="62">
        <f t="shared" ref="D91:E91" si="3">D92+D93+D94+D95</f>
        <v>2</v>
      </c>
      <c r="E91" s="62">
        <f t="shared" si="3"/>
        <v>0</v>
      </c>
      <c r="F91" s="59">
        <v>5.7873772150354661</v>
      </c>
      <c r="G91" s="60">
        <v>4.3108502099999999</v>
      </c>
      <c r="H91" s="60">
        <v>1.4765270050354662</v>
      </c>
      <c r="I91" s="56">
        <v>0.74487113070848665</v>
      </c>
    </row>
    <row r="92" spans="1:9" s="2" customFormat="1" ht="21.75" customHeight="1" x14ac:dyDescent="0.25">
      <c r="A92" s="44">
        <v>83</v>
      </c>
      <c r="B92" s="16" t="s">
        <v>98</v>
      </c>
      <c r="C92" s="3">
        <v>4</v>
      </c>
      <c r="D92" s="46">
        <v>0</v>
      </c>
      <c r="E92" s="46">
        <v>0</v>
      </c>
      <c r="F92" s="42">
        <v>0.14740382999999999</v>
      </c>
      <c r="G92" s="42">
        <v>3.1199250000000001E-2</v>
      </c>
      <c r="H92" s="42">
        <v>0.11620457999999999</v>
      </c>
      <c r="I92" s="57">
        <v>0.21165839027401018</v>
      </c>
    </row>
    <row r="93" spans="1:9" s="2" customFormat="1" ht="21.75" customHeight="1" x14ac:dyDescent="0.25">
      <c r="A93" s="44">
        <v>84</v>
      </c>
      <c r="B93" s="16" t="s">
        <v>103</v>
      </c>
      <c r="C93" s="3">
        <v>0</v>
      </c>
      <c r="D93" s="46">
        <v>2</v>
      </c>
      <c r="E93" s="46">
        <v>0</v>
      </c>
      <c r="F93" s="42">
        <v>0</v>
      </c>
      <c r="G93" s="42">
        <v>0</v>
      </c>
      <c r="H93" s="42">
        <v>0</v>
      </c>
      <c r="I93" s="57">
        <v>0</v>
      </c>
    </row>
    <row r="94" spans="1:9" s="2" customFormat="1" ht="21.75" customHeight="1" x14ac:dyDescent="0.25">
      <c r="A94" s="44">
        <v>85</v>
      </c>
      <c r="B94" s="16" t="s">
        <v>99</v>
      </c>
      <c r="C94" s="3">
        <v>45</v>
      </c>
      <c r="D94" s="46">
        <v>0</v>
      </c>
      <c r="E94" s="46">
        <v>0</v>
      </c>
      <c r="F94" s="42">
        <v>4.8207772999999996</v>
      </c>
      <c r="G94" s="42">
        <v>3.77692966</v>
      </c>
      <c r="H94" s="42">
        <v>1.0438476399999996</v>
      </c>
      <c r="I94" s="57">
        <v>0.78346900889408844</v>
      </c>
    </row>
    <row r="95" spans="1:9" s="2" customFormat="1" ht="21.75" customHeight="1" x14ac:dyDescent="0.25">
      <c r="A95" s="44">
        <v>86</v>
      </c>
      <c r="B95" s="16" t="s">
        <v>100</v>
      </c>
      <c r="C95" s="3">
        <v>8</v>
      </c>
      <c r="D95" s="46">
        <v>0</v>
      </c>
      <c r="E95" s="46">
        <v>0</v>
      </c>
      <c r="F95" s="42">
        <v>0.81919608503546648</v>
      </c>
      <c r="G95" s="42">
        <v>0.50272130000000004</v>
      </c>
      <c r="H95" s="42">
        <v>0.31647478503546644</v>
      </c>
      <c r="I95" s="57">
        <v>0.61367644344823602</v>
      </c>
    </row>
    <row r="96" spans="1:9" s="2" customFormat="1" ht="21.75" customHeight="1" x14ac:dyDescent="0.25">
      <c r="A96" s="8"/>
      <c r="B96" s="15" t="s">
        <v>101</v>
      </c>
      <c r="C96" s="62">
        <f>C97+C98+C99</f>
        <v>7</v>
      </c>
      <c r="D96" s="62">
        <f t="shared" ref="D96:E96" si="4">D97+D98+D99</f>
        <v>0</v>
      </c>
      <c r="E96" s="62">
        <f t="shared" si="4"/>
        <v>0</v>
      </c>
      <c r="F96" s="59">
        <v>0.40928618899999997</v>
      </c>
      <c r="G96" s="59">
        <v>0.36108894000000002</v>
      </c>
      <c r="H96" s="60">
        <v>4.8197248999999942E-2</v>
      </c>
      <c r="I96" s="56">
        <v>0.88224071494384104</v>
      </c>
    </row>
    <row r="97" spans="1:9" s="2" customFormat="1" ht="21.75" customHeight="1" x14ac:dyDescent="0.25">
      <c r="A97" s="44"/>
      <c r="B97" s="16" t="s">
        <v>105</v>
      </c>
      <c r="C97" s="3">
        <v>0</v>
      </c>
      <c r="D97" s="46">
        <v>0</v>
      </c>
      <c r="E97" s="46">
        <v>0</v>
      </c>
      <c r="F97" s="42">
        <v>0</v>
      </c>
      <c r="G97" s="42">
        <v>0</v>
      </c>
      <c r="H97" s="42">
        <v>0</v>
      </c>
      <c r="I97" s="57">
        <v>0</v>
      </c>
    </row>
    <row r="98" spans="1:9" s="2" customFormat="1" ht="21.75" customHeight="1" x14ac:dyDescent="0.25">
      <c r="A98" s="44">
        <v>87</v>
      </c>
      <c r="B98" s="16" t="s">
        <v>102</v>
      </c>
      <c r="C98" s="3">
        <v>7</v>
      </c>
      <c r="D98" s="46">
        <v>0</v>
      </c>
      <c r="E98" s="46">
        <v>0</v>
      </c>
      <c r="F98" s="42">
        <v>0.40928618899999997</v>
      </c>
      <c r="G98" s="42">
        <v>0.36108894000000002</v>
      </c>
      <c r="H98" s="42">
        <v>4.8197248999999942E-2</v>
      </c>
      <c r="I98" s="57">
        <v>0.88224072635816164</v>
      </c>
    </row>
    <row r="99" spans="1:9" s="2" customFormat="1" ht="21.75" customHeight="1" x14ac:dyDescent="0.25">
      <c r="A99" s="44"/>
      <c r="B99" s="16" t="s">
        <v>106</v>
      </c>
      <c r="C99" s="3">
        <v>0</v>
      </c>
      <c r="D99" s="46">
        <v>0</v>
      </c>
      <c r="E99" s="46">
        <v>0</v>
      </c>
      <c r="F99" s="42">
        <v>0</v>
      </c>
      <c r="G99" s="42">
        <v>0</v>
      </c>
      <c r="H99" s="42">
        <v>0</v>
      </c>
      <c r="I99" s="57">
        <v>0</v>
      </c>
    </row>
    <row r="100" spans="1:9" s="2" customFormat="1" ht="21.75" customHeight="1" x14ac:dyDescent="0.25">
      <c r="A100" s="3"/>
      <c r="B100" s="4" t="s">
        <v>7</v>
      </c>
      <c r="C100" s="28">
        <f>SUM(C6:C99)-C96-C91-C84-C78-C74</f>
        <v>26320</v>
      </c>
      <c r="D100" s="28">
        <f>SUM(D6:D99)-D96-D91-D84-D78-D74</f>
        <v>1063</v>
      </c>
      <c r="E100" s="28">
        <f>SUM(E6:E99)-E96-E91-E84-E78-E74</f>
        <v>1286</v>
      </c>
      <c r="F100" s="52">
        <v>7883.0315234500003</v>
      </c>
      <c r="G100" s="52">
        <f>SUM(G6:G99)-G74-G78-G85-G86-G87-G88-G89-G90-G91-G96</f>
        <v>6377.8311610280007</v>
      </c>
      <c r="H100" s="52">
        <v>1505.2520199838691</v>
      </c>
      <c r="I100" s="58">
        <v>0.80905163000981883</v>
      </c>
    </row>
    <row r="101" spans="1:9" s="2" customFormat="1" ht="37.5" customHeight="1" x14ac:dyDescent="0.25">
      <c r="A101" s="124" t="s">
        <v>122</v>
      </c>
      <c r="B101" s="124"/>
      <c r="C101" s="124"/>
      <c r="D101" s="124"/>
      <c r="E101" s="124"/>
      <c r="F101" s="124"/>
      <c r="G101" s="124"/>
      <c r="H101" s="124"/>
      <c r="I101" s="124"/>
    </row>
    <row r="102" spans="1:9" s="2" customFormat="1" x14ac:dyDescent="0.25">
      <c r="A102" s="2" t="s">
        <v>104</v>
      </c>
      <c r="F102" s="29"/>
      <c r="G102" s="29"/>
      <c r="H102" s="29"/>
      <c r="I102" s="48"/>
    </row>
    <row r="103" spans="1:9" s="2" customFormat="1" x14ac:dyDescent="0.25">
      <c r="A103" s="2" t="s">
        <v>107</v>
      </c>
      <c r="F103" s="29"/>
      <c r="G103" s="29"/>
      <c r="H103" s="29"/>
      <c r="I103" s="48"/>
    </row>
    <row r="104" spans="1:9" s="2" customFormat="1" x14ac:dyDescent="0.25">
      <c r="F104" s="29"/>
      <c r="G104" s="29"/>
      <c r="H104" s="29"/>
      <c r="I104" s="48"/>
    </row>
    <row r="105" spans="1:9" s="2" customFormat="1" x14ac:dyDescent="0.25">
      <c r="F105" s="29"/>
      <c r="G105" s="29"/>
      <c r="H105" s="29"/>
      <c r="I105" s="48"/>
    </row>
    <row r="106" spans="1:9" s="2" customFormat="1" x14ac:dyDescent="0.25">
      <c r="F106" s="29"/>
      <c r="G106" s="29"/>
      <c r="H106" s="29"/>
      <c r="I106" s="48"/>
    </row>
    <row r="107" spans="1:9" s="2" customFormat="1" ht="18.75" x14ac:dyDescent="0.3">
      <c r="A107" s="5" t="s">
        <v>108</v>
      </c>
      <c r="B107" s="5"/>
      <c r="C107" s="11"/>
      <c r="D107" s="12"/>
      <c r="E107" s="12"/>
      <c r="F107" s="12"/>
      <c r="G107" s="5" t="s">
        <v>109</v>
      </c>
      <c r="H107" s="5"/>
      <c r="I107" s="48"/>
    </row>
    <row r="108" spans="1:9" s="2" customFormat="1" x14ac:dyDescent="0.25">
      <c r="F108" s="29"/>
      <c r="G108" s="29"/>
      <c r="H108" s="29"/>
      <c r="I108" s="48"/>
    </row>
    <row r="109" spans="1:9" s="2" customFormat="1" x14ac:dyDescent="0.25">
      <c r="F109" s="29"/>
      <c r="G109" s="29"/>
      <c r="H109" s="29"/>
      <c r="I109" s="48"/>
    </row>
    <row r="110" spans="1:9" s="2" customFormat="1" x14ac:dyDescent="0.25">
      <c r="A110" s="2" t="s">
        <v>110</v>
      </c>
      <c r="F110" s="29"/>
      <c r="G110" s="29"/>
      <c r="H110" s="29"/>
      <c r="I110" s="48"/>
    </row>
    <row r="111" spans="1:9" s="2" customFormat="1" x14ac:dyDescent="0.25">
      <c r="A111" s="2" t="s">
        <v>111</v>
      </c>
      <c r="F111" s="29"/>
      <c r="G111" s="29"/>
      <c r="H111" s="29"/>
      <c r="I111" s="48"/>
    </row>
    <row r="112" spans="1:9" s="2" customFormat="1" x14ac:dyDescent="0.25">
      <c r="F112" s="29"/>
      <c r="G112" s="29"/>
      <c r="H112" s="29"/>
      <c r="I112" s="48"/>
    </row>
    <row r="113" spans="6:9" s="2" customFormat="1" x14ac:dyDescent="0.25">
      <c r="F113" s="29"/>
      <c r="G113" s="29"/>
      <c r="H113" s="29"/>
      <c r="I113" s="48"/>
    </row>
    <row r="114" spans="6:9" s="2" customFormat="1" x14ac:dyDescent="0.25">
      <c r="F114" s="29"/>
      <c r="G114" s="29"/>
      <c r="H114" s="29"/>
      <c r="I114" s="48"/>
    </row>
    <row r="115" spans="6:9" s="2" customFormat="1" x14ac:dyDescent="0.25">
      <c r="F115" s="29"/>
      <c r="G115" s="29"/>
      <c r="H115" s="29"/>
      <c r="I115" s="48"/>
    </row>
    <row r="116" spans="6:9" s="2" customFormat="1" x14ac:dyDescent="0.25">
      <c r="F116" s="29"/>
      <c r="G116" s="29"/>
      <c r="H116" s="29"/>
      <c r="I116" s="48"/>
    </row>
    <row r="117" spans="6:9" s="2" customFormat="1" x14ac:dyDescent="0.25">
      <c r="F117" s="29"/>
      <c r="G117" s="29"/>
      <c r="H117" s="29"/>
      <c r="I117" s="48"/>
    </row>
    <row r="118" spans="6:9" s="2" customFormat="1" x14ac:dyDescent="0.25">
      <c r="F118" s="29"/>
      <c r="G118" s="29"/>
      <c r="H118" s="29"/>
      <c r="I118" s="48"/>
    </row>
    <row r="119" spans="6:9" s="2" customFormat="1" x14ac:dyDescent="0.25">
      <c r="F119" s="29"/>
      <c r="G119" s="29"/>
      <c r="H119" s="29"/>
      <c r="I119" s="48"/>
    </row>
    <row r="120" spans="6:9" s="2" customFormat="1" x14ac:dyDescent="0.25">
      <c r="F120" s="29"/>
      <c r="G120" s="29"/>
      <c r="H120" s="29"/>
      <c r="I120" s="48"/>
    </row>
    <row r="121" spans="6:9" s="2" customFormat="1" x14ac:dyDescent="0.25">
      <c r="F121" s="29"/>
      <c r="G121" s="29"/>
      <c r="H121" s="29"/>
      <c r="I121" s="48"/>
    </row>
    <row r="122" spans="6:9" s="2" customFormat="1" x14ac:dyDescent="0.25">
      <c r="F122" s="29"/>
      <c r="G122" s="29"/>
      <c r="H122" s="29"/>
      <c r="I122" s="48"/>
    </row>
    <row r="123" spans="6:9" s="2" customFormat="1" x14ac:dyDescent="0.25">
      <c r="F123" s="29"/>
      <c r="G123" s="29"/>
      <c r="H123" s="29"/>
      <c r="I123" s="48"/>
    </row>
    <row r="124" spans="6:9" s="2" customFormat="1" x14ac:dyDescent="0.25">
      <c r="F124" s="29"/>
      <c r="G124" s="29"/>
      <c r="H124" s="29"/>
      <c r="I124" s="48"/>
    </row>
    <row r="125" spans="6:9" s="2" customFormat="1" x14ac:dyDescent="0.25">
      <c r="F125" s="29"/>
      <c r="G125" s="29"/>
      <c r="H125" s="29"/>
      <c r="I125" s="48"/>
    </row>
    <row r="126" spans="6:9" s="2" customFormat="1" x14ac:dyDescent="0.25">
      <c r="F126" s="29"/>
      <c r="G126" s="29"/>
      <c r="H126" s="29"/>
      <c r="I126" s="48"/>
    </row>
    <row r="127" spans="6:9" s="2" customFormat="1" x14ac:dyDescent="0.25">
      <c r="F127" s="29"/>
      <c r="G127" s="29"/>
      <c r="H127" s="29"/>
      <c r="I127" s="48"/>
    </row>
    <row r="128" spans="6:9" s="2" customFormat="1" x14ac:dyDescent="0.25">
      <c r="F128" s="29"/>
      <c r="G128" s="29"/>
      <c r="H128" s="29"/>
      <c r="I128" s="48"/>
    </row>
    <row r="129" spans="6:9" s="2" customFormat="1" x14ac:dyDescent="0.25">
      <c r="F129" s="29"/>
      <c r="G129" s="29"/>
      <c r="H129" s="29"/>
      <c r="I129" s="48"/>
    </row>
    <row r="130" spans="6:9" s="2" customFormat="1" x14ac:dyDescent="0.25">
      <c r="F130" s="29"/>
      <c r="G130" s="29"/>
      <c r="H130" s="29"/>
      <c r="I130" s="48"/>
    </row>
    <row r="131" spans="6:9" s="2" customFormat="1" x14ac:dyDescent="0.25">
      <c r="F131" s="29"/>
      <c r="G131" s="29"/>
      <c r="H131" s="29"/>
      <c r="I131" s="48"/>
    </row>
    <row r="132" spans="6:9" s="2" customFormat="1" x14ac:dyDescent="0.25">
      <c r="F132" s="29"/>
      <c r="G132" s="29"/>
      <c r="H132" s="29"/>
      <c r="I132" s="48"/>
    </row>
    <row r="133" spans="6:9" s="2" customFormat="1" x14ac:dyDescent="0.25">
      <c r="F133" s="29"/>
      <c r="G133" s="29"/>
      <c r="H133" s="29"/>
      <c r="I133" s="48"/>
    </row>
    <row r="134" spans="6:9" s="2" customFormat="1" x14ac:dyDescent="0.25">
      <c r="F134" s="29"/>
      <c r="G134" s="29"/>
      <c r="H134" s="29"/>
      <c r="I134" s="48"/>
    </row>
    <row r="135" spans="6:9" s="2" customFormat="1" x14ac:dyDescent="0.25">
      <c r="F135" s="29"/>
      <c r="G135" s="29"/>
      <c r="H135" s="29"/>
      <c r="I135" s="48"/>
    </row>
    <row r="136" spans="6:9" s="2" customFormat="1" x14ac:dyDescent="0.25">
      <c r="F136" s="29"/>
      <c r="G136" s="29"/>
      <c r="H136" s="29"/>
      <c r="I136" s="48"/>
    </row>
    <row r="137" spans="6:9" s="2" customFormat="1" x14ac:dyDescent="0.25">
      <c r="F137" s="29"/>
      <c r="G137" s="29"/>
      <c r="H137" s="29"/>
      <c r="I137" s="48"/>
    </row>
    <row r="138" spans="6:9" s="2" customFormat="1" x14ac:dyDescent="0.25">
      <c r="F138" s="29"/>
      <c r="G138" s="29"/>
      <c r="H138" s="29"/>
      <c r="I138" s="48"/>
    </row>
    <row r="139" spans="6:9" s="2" customFormat="1" x14ac:dyDescent="0.25">
      <c r="F139" s="29"/>
      <c r="G139" s="29"/>
      <c r="H139" s="29"/>
      <c r="I139" s="48"/>
    </row>
    <row r="140" spans="6:9" s="2" customFormat="1" x14ac:dyDescent="0.25">
      <c r="F140" s="29"/>
      <c r="G140" s="29"/>
      <c r="H140" s="29"/>
      <c r="I140" s="48"/>
    </row>
    <row r="141" spans="6:9" s="2" customFormat="1" x14ac:dyDescent="0.25">
      <c r="F141" s="29"/>
      <c r="G141" s="29"/>
      <c r="H141" s="29"/>
      <c r="I141" s="48"/>
    </row>
    <row r="142" spans="6:9" s="2" customFormat="1" x14ac:dyDescent="0.25">
      <c r="F142" s="29"/>
      <c r="G142" s="29"/>
      <c r="H142" s="29"/>
      <c r="I142" s="48"/>
    </row>
    <row r="143" spans="6:9" s="2" customFormat="1" x14ac:dyDescent="0.25">
      <c r="F143" s="29"/>
      <c r="G143" s="29"/>
      <c r="H143" s="29"/>
      <c r="I143" s="48"/>
    </row>
    <row r="144" spans="6:9" s="2" customFormat="1" x14ac:dyDescent="0.25">
      <c r="F144" s="29"/>
      <c r="G144" s="29"/>
      <c r="H144" s="29"/>
      <c r="I144" s="48"/>
    </row>
    <row r="145" spans="6:9" s="2" customFormat="1" x14ac:dyDescent="0.25">
      <c r="F145" s="29"/>
      <c r="G145" s="29"/>
      <c r="H145" s="29"/>
      <c r="I145" s="48"/>
    </row>
    <row r="146" spans="6:9" s="2" customFormat="1" x14ac:dyDescent="0.25">
      <c r="F146" s="29"/>
      <c r="G146" s="29"/>
      <c r="H146" s="29"/>
      <c r="I146" s="48"/>
    </row>
    <row r="147" spans="6:9" s="2" customFormat="1" x14ac:dyDescent="0.25">
      <c r="F147" s="29"/>
      <c r="G147" s="29"/>
      <c r="H147" s="29"/>
      <c r="I147" s="48"/>
    </row>
    <row r="148" spans="6:9" s="2" customFormat="1" x14ac:dyDescent="0.25">
      <c r="F148" s="29"/>
      <c r="G148" s="29"/>
      <c r="H148" s="29"/>
      <c r="I148" s="48"/>
    </row>
    <row r="149" spans="6:9" s="2" customFormat="1" x14ac:dyDescent="0.25">
      <c r="F149" s="29"/>
      <c r="G149" s="29"/>
      <c r="H149" s="29"/>
      <c r="I149" s="48"/>
    </row>
    <row r="150" spans="6:9" s="2" customFormat="1" x14ac:dyDescent="0.25">
      <c r="F150" s="29"/>
      <c r="G150" s="29"/>
      <c r="H150" s="29"/>
      <c r="I150" s="48"/>
    </row>
    <row r="151" spans="6:9" s="2" customFormat="1" x14ac:dyDescent="0.25">
      <c r="F151" s="29"/>
      <c r="G151" s="29"/>
      <c r="H151" s="29"/>
      <c r="I151" s="48"/>
    </row>
    <row r="152" spans="6:9" s="2" customFormat="1" x14ac:dyDescent="0.25">
      <c r="F152" s="29"/>
      <c r="G152" s="29"/>
      <c r="H152" s="29"/>
      <c r="I152" s="48"/>
    </row>
    <row r="153" spans="6:9" s="2" customFormat="1" x14ac:dyDescent="0.25">
      <c r="F153" s="29"/>
      <c r="G153" s="29"/>
      <c r="H153" s="29"/>
      <c r="I153" s="48"/>
    </row>
    <row r="154" spans="6:9" s="2" customFormat="1" x14ac:dyDescent="0.25">
      <c r="F154" s="29"/>
      <c r="G154" s="29"/>
      <c r="H154" s="29"/>
      <c r="I154" s="48"/>
    </row>
    <row r="155" spans="6:9" s="2" customFormat="1" x14ac:dyDescent="0.25">
      <c r="F155" s="29"/>
      <c r="G155" s="29"/>
      <c r="H155" s="29"/>
      <c r="I155" s="48"/>
    </row>
    <row r="156" spans="6:9" s="2" customFormat="1" x14ac:dyDescent="0.25">
      <c r="F156" s="29"/>
      <c r="G156" s="29"/>
      <c r="H156" s="29"/>
      <c r="I156" s="48"/>
    </row>
    <row r="157" spans="6:9" s="2" customFormat="1" x14ac:dyDescent="0.25">
      <c r="F157" s="29"/>
      <c r="G157" s="29"/>
      <c r="H157" s="29"/>
      <c r="I157" s="48"/>
    </row>
    <row r="158" spans="6:9" s="2" customFormat="1" x14ac:dyDescent="0.25">
      <c r="F158" s="29"/>
      <c r="G158" s="29"/>
      <c r="H158" s="29"/>
      <c r="I158" s="48"/>
    </row>
    <row r="159" spans="6:9" s="2" customFormat="1" x14ac:dyDescent="0.25">
      <c r="F159" s="29"/>
      <c r="G159" s="29"/>
      <c r="H159" s="29"/>
      <c r="I159" s="48"/>
    </row>
  </sheetData>
  <mergeCells count="12">
    <mergeCell ref="B2:G2"/>
    <mergeCell ref="A3:A5"/>
    <mergeCell ref="B3:B5"/>
    <mergeCell ref="C3:C5"/>
    <mergeCell ref="D3:D5"/>
    <mergeCell ref="E3:E5"/>
    <mergeCell ref="F3:G3"/>
    <mergeCell ref="I3:I5"/>
    <mergeCell ref="F4:F5"/>
    <mergeCell ref="G4:G5"/>
    <mergeCell ref="H4:H5"/>
    <mergeCell ref="A101:I101"/>
  </mergeCells>
  <pageMargins left="0.7" right="0.7" top="0.75" bottom="0.75" header="0.3" footer="0.3"/>
  <pageSetup paperSize="9" scale="4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topLeftCell="B1" workbookViewId="0">
      <selection sqref="A1:XFD1048576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29" customWidth="1"/>
    <col min="7" max="8" width="16.85546875" style="29" customWidth="1"/>
    <col min="9" max="9" width="14.85546875" style="48" customWidth="1"/>
    <col min="10" max="16384" width="9.140625" style="1"/>
  </cols>
  <sheetData>
    <row r="1" spans="1:9" x14ac:dyDescent="0.25">
      <c r="I1" s="47" t="s">
        <v>10</v>
      </c>
    </row>
    <row r="2" spans="1:9" ht="44.25" customHeight="1" x14ac:dyDescent="0.3">
      <c r="B2" s="115" t="s">
        <v>123</v>
      </c>
      <c r="C2" s="116"/>
      <c r="D2" s="116"/>
      <c r="E2" s="116"/>
      <c r="F2" s="115"/>
      <c r="G2" s="115"/>
      <c r="H2" s="30"/>
    </row>
    <row r="3" spans="1:9" ht="15.75" x14ac:dyDescent="0.25">
      <c r="A3" s="117" t="s">
        <v>0</v>
      </c>
      <c r="B3" s="126" t="s">
        <v>1</v>
      </c>
      <c r="C3" s="127" t="s">
        <v>2</v>
      </c>
      <c r="D3" s="127" t="s">
        <v>3</v>
      </c>
      <c r="E3" s="127" t="s">
        <v>4</v>
      </c>
      <c r="F3" s="128" t="s">
        <v>9</v>
      </c>
      <c r="G3" s="128"/>
      <c r="H3" s="72"/>
      <c r="I3" s="129" t="s">
        <v>5</v>
      </c>
    </row>
    <row r="4" spans="1:9" x14ac:dyDescent="0.25">
      <c r="A4" s="117"/>
      <c r="B4" s="126"/>
      <c r="C4" s="127"/>
      <c r="D4" s="127"/>
      <c r="E4" s="127"/>
      <c r="F4" s="130" t="s">
        <v>8</v>
      </c>
      <c r="G4" s="130" t="s">
        <v>6</v>
      </c>
      <c r="H4" s="130" t="s">
        <v>11</v>
      </c>
      <c r="I4" s="129"/>
    </row>
    <row r="5" spans="1:9" ht="111.75" customHeight="1" x14ac:dyDescent="0.25">
      <c r="A5" s="117"/>
      <c r="B5" s="126"/>
      <c r="C5" s="127"/>
      <c r="D5" s="127"/>
      <c r="E5" s="127"/>
      <c r="F5" s="130"/>
      <c r="G5" s="130"/>
      <c r="H5" s="130"/>
      <c r="I5" s="129"/>
    </row>
    <row r="6" spans="1:9" s="2" customFormat="1" ht="21.75" customHeight="1" x14ac:dyDescent="0.25">
      <c r="A6" s="63">
        <v>1</v>
      </c>
      <c r="B6" s="14" t="s">
        <v>12</v>
      </c>
      <c r="C6" s="46">
        <v>346</v>
      </c>
      <c r="D6" s="46">
        <v>12</v>
      </c>
      <c r="E6" s="46">
        <v>56</v>
      </c>
      <c r="F6" s="64">
        <v>46.885627999999997</v>
      </c>
      <c r="G6" s="64">
        <v>39.489491000000001</v>
      </c>
      <c r="H6" s="64">
        <v>7.3961370000000004</v>
      </c>
      <c r="I6" s="67">
        <v>0.84</v>
      </c>
    </row>
    <row r="7" spans="1:9" s="2" customFormat="1" ht="21.75" customHeight="1" x14ac:dyDescent="0.25">
      <c r="A7" s="63">
        <v>2</v>
      </c>
      <c r="B7" s="14" t="s">
        <v>13</v>
      </c>
      <c r="C7" s="46">
        <v>146</v>
      </c>
      <c r="D7" s="46">
        <v>0</v>
      </c>
      <c r="E7" s="46">
        <v>14</v>
      </c>
      <c r="F7" s="64">
        <v>17.520298</v>
      </c>
      <c r="G7" s="64">
        <v>13.013487</v>
      </c>
      <c r="H7" s="64">
        <v>4.5068099999999998</v>
      </c>
      <c r="I7" s="67">
        <v>0.74</v>
      </c>
    </row>
    <row r="8" spans="1:9" s="2" customFormat="1" ht="21.75" customHeight="1" x14ac:dyDescent="0.25">
      <c r="A8" s="63">
        <v>3</v>
      </c>
      <c r="B8" s="14" t="s">
        <v>14</v>
      </c>
      <c r="C8" s="46">
        <v>130</v>
      </c>
      <c r="D8" s="46">
        <v>3</v>
      </c>
      <c r="E8" s="46">
        <v>2</v>
      </c>
      <c r="F8" s="64">
        <v>29.243110999999999</v>
      </c>
      <c r="G8" s="64">
        <v>21.440321000000001</v>
      </c>
      <c r="H8" s="64">
        <v>7.8027889999999998</v>
      </c>
      <c r="I8" s="67">
        <v>0.73</v>
      </c>
    </row>
    <row r="9" spans="1:9" s="2" customFormat="1" ht="21.75" customHeight="1" x14ac:dyDescent="0.25">
      <c r="A9" s="63">
        <v>4</v>
      </c>
      <c r="B9" s="14" t="s">
        <v>15</v>
      </c>
      <c r="C9" s="46">
        <v>508</v>
      </c>
      <c r="D9" s="46">
        <v>11</v>
      </c>
      <c r="E9" s="46">
        <v>26</v>
      </c>
      <c r="F9" s="64">
        <v>96.978820999999996</v>
      </c>
      <c r="G9" s="64">
        <v>64.493024000000005</v>
      </c>
      <c r="H9" s="64">
        <v>32.485796999999998</v>
      </c>
      <c r="I9" s="67">
        <v>0.67</v>
      </c>
    </row>
    <row r="10" spans="1:9" s="2" customFormat="1" ht="21.75" customHeight="1" x14ac:dyDescent="0.25">
      <c r="A10" s="63">
        <v>4</v>
      </c>
      <c r="B10" s="14" t="s">
        <v>16</v>
      </c>
      <c r="C10" s="46">
        <v>73</v>
      </c>
      <c r="D10" s="46">
        <v>2</v>
      </c>
      <c r="E10" s="46">
        <v>6</v>
      </c>
      <c r="F10" s="64">
        <v>8.9208510000000008</v>
      </c>
      <c r="G10" s="64">
        <v>7.6608460000000003</v>
      </c>
      <c r="H10" s="64">
        <v>1.260005</v>
      </c>
      <c r="I10" s="67">
        <v>0.86</v>
      </c>
    </row>
    <row r="11" spans="1:9" s="2" customFormat="1" ht="21.75" customHeight="1" x14ac:dyDescent="0.25">
      <c r="A11" s="63">
        <v>6</v>
      </c>
      <c r="B11" s="14" t="s">
        <v>17</v>
      </c>
      <c r="C11" s="46">
        <v>620</v>
      </c>
      <c r="D11" s="46">
        <v>3</v>
      </c>
      <c r="E11" s="46">
        <v>3</v>
      </c>
      <c r="F11" s="64">
        <v>192.03268</v>
      </c>
      <c r="G11" s="64">
        <v>129.903854</v>
      </c>
      <c r="H11" s="64">
        <v>62.128825999999997</v>
      </c>
      <c r="I11" s="67">
        <v>0.68</v>
      </c>
    </row>
    <row r="12" spans="1:9" s="2" customFormat="1" ht="21.75" customHeight="1" x14ac:dyDescent="0.25">
      <c r="A12" s="63">
        <v>7</v>
      </c>
      <c r="B12" s="14" t="s">
        <v>18</v>
      </c>
      <c r="C12" s="46">
        <v>45</v>
      </c>
      <c r="D12" s="46">
        <v>0</v>
      </c>
      <c r="E12" s="46">
        <v>0</v>
      </c>
      <c r="F12" s="64">
        <v>6.1719140000000001</v>
      </c>
      <c r="G12" s="64">
        <v>5.5015809999999998</v>
      </c>
      <c r="H12" s="64">
        <v>0.67033299999999996</v>
      </c>
      <c r="I12" s="67">
        <v>0.89</v>
      </c>
    </row>
    <row r="13" spans="1:9" s="2" customFormat="1" ht="21.75" customHeight="1" x14ac:dyDescent="0.25">
      <c r="A13" s="63">
        <v>8</v>
      </c>
      <c r="B13" s="14" t="s">
        <v>19</v>
      </c>
      <c r="C13" s="46">
        <v>258</v>
      </c>
      <c r="D13" s="46">
        <v>0</v>
      </c>
      <c r="E13" s="46">
        <v>0</v>
      </c>
      <c r="F13" s="64">
        <v>27.672401000000001</v>
      </c>
      <c r="G13" s="64">
        <v>21.110410999999999</v>
      </c>
      <c r="H13" s="64">
        <v>6.5619899999999998</v>
      </c>
      <c r="I13" s="67">
        <v>0.76</v>
      </c>
    </row>
    <row r="14" spans="1:9" s="2" customFormat="1" ht="21.75" customHeight="1" x14ac:dyDescent="0.25">
      <c r="A14" s="63">
        <v>9</v>
      </c>
      <c r="B14" s="14" t="s">
        <v>20</v>
      </c>
      <c r="C14" s="46">
        <v>441</v>
      </c>
      <c r="D14" s="46">
        <v>2</v>
      </c>
      <c r="E14" s="46">
        <v>3</v>
      </c>
      <c r="F14" s="64">
        <v>130.49041500000001</v>
      </c>
      <c r="G14" s="64">
        <v>101.389909</v>
      </c>
      <c r="H14" s="64">
        <v>29.100505999999999</v>
      </c>
      <c r="I14" s="67">
        <v>0.78</v>
      </c>
    </row>
    <row r="15" spans="1:9" s="2" customFormat="1" ht="21.75" customHeight="1" x14ac:dyDescent="0.25">
      <c r="A15" s="63">
        <v>10</v>
      </c>
      <c r="B15" s="14" t="s">
        <v>21</v>
      </c>
      <c r="C15" s="46">
        <v>65</v>
      </c>
      <c r="D15" s="46">
        <v>0</v>
      </c>
      <c r="E15" s="46">
        <v>0</v>
      </c>
      <c r="F15" s="64">
        <v>13.078455</v>
      </c>
      <c r="G15" s="64">
        <v>11.421321000000001</v>
      </c>
      <c r="H15" s="64">
        <v>1.6571340000000001</v>
      </c>
      <c r="I15" s="67">
        <v>0.87</v>
      </c>
    </row>
    <row r="16" spans="1:9" s="2" customFormat="1" ht="21.75" customHeight="1" x14ac:dyDescent="0.25">
      <c r="A16" s="63">
        <v>11</v>
      </c>
      <c r="B16" s="14" t="s">
        <v>22</v>
      </c>
      <c r="C16" s="46">
        <v>295</v>
      </c>
      <c r="D16" s="46">
        <v>2</v>
      </c>
      <c r="E16" s="46">
        <v>3</v>
      </c>
      <c r="F16" s="64">
        <v>73.439097000000004</v>
      </c>
      <c r="G16" s="64">
        <v>62.461514000000001</v>
      </c>
      <c r="H16" s="64">
        <v>10.977584</v>
      </c>
      <c r="I16" s="67">
        <v>0.85</v>
      </c>
    </row>
    <row r="17" spans="1:9" s="2" customFormat="1" ht="21.75" customHeight="1" x14ac:dyDescent="0.25">
      <c r="A17" s="63">
        <v>12</v>
      </c>
      <c r="B17" s="14" t="s">
        <v>23</v>
      </c>
      <c r="C17" s="46">
        <v>38</v>
      </c>
      <c r="D17" s="46">
        <v>0</v>
      </c>
      <c r="E17" s="46">
        <v>0</v>
      </c>
      <c r="F17" s="64">
        <v>10.628359</v>
      </c>
      <c r="G17" s="64">
        <v>9.2266460000000006</v>
      </c>
      <c r="H17" s="64">
        <v>1.401713</v>
      </c>
      <c r="I17" s="67">
        <v>0.87</v>
      </c>
    </row>
    <row r="18" spans="1:9" s="2" customFormat="1" ht="21.75" customHeight="1" x14ac:dyDescent="0.25">
      <c r="A18" s="63">
        <v>13</v>
      </c>
      <c r="B18" s="14" t="s">
        <v>24</v>
      </c>
      <c r="C18" s="46">
        <v>38</v>
      </c>
      <c r="D18" s="46">
        <v>0</v>
      </c>
      <c r="E18" s="46">
        <v>1</v>
      </c>
      <c r="F18" s="64">
        <v>8.511177</v>
      </c>
      <c r="G18" s="64">
        <v>7.2818059999999996</v>
      </c>
      <c r="H18" s="64">
        <v>1.229371</v>
      </c>
      <c r="I18" s="67">
        <v>0.86</v>
      </c>
    </row>
    <row r="19" spans="1:9" s="2" customFormat="1" ht="21.75" customHeight="1" x14ac:dyDescent="0.25">
      <c r="A19" s="63">
        <v>14</v>
      </c>
      <c r="B19" s="14" t="s">
        <v>25</v>
      </c>
      <c r="C19" s="46">
        <v>358</v>
      </c>
      <c r="D19" s="46">
        <v>38</v>
      </c>
      <c r="E19" s="46">
        <v>5</v>
      </c>
      <c r="F19" s="64">
        <v>110.45291899999999</v>
      </c>
      <c r="G19" s="64">
        <v>100.61165</v>
      </c>
      <c r="H19" s="64">
        <v>9.8412690000000005</v>
      </c>
      <c r="I19" s="67">
        <v>0.91</v>
      </c>
    </row>
    <row r="20" spans="1:9" s="2" customFormat="1" ht="21.75" customHeight="1" x14ac:dyDescent="0.25">
      <c r="A20" s="63">
        <v>15</v>
      </c>
      <c r="B20" s="14" t="s">
        <v>26</v>
      </c>
      <c r="C20" s="46">
        <v>167</v>
      </c>
      <c r="D20" s="46">
        <v>1</v>
      </c>
      <c r="E20" s="46">
        <v>0</v>
      </c>
      <c r="F20" s="64">
        <v>36.127251000000001</v>
      </c>
      <c r="G20" s="64">
        <v>28.102941999999999</v>
      </c>
      <c r="H20" s="64">
        <v>8.0243090000000006</v>
      </c>
      <c r="I20" s="67">
        <v>0.78</v>
      </c>
    </row>
    <row r="21" spans="1:9" s="2" customFormat="1" ht="21.75" customHeight="1" x14ac:dyDescent="0.25">
      <c r="A21" s="63">
        <v>16</v>
      </c>
      <c r="B21" s="14" t="s">
        <v>27</v>
      </c>
      <c r="C21" s="46">
        <v>417</v>
      </c>
      <c r="D21" s="46">
        <v>1</v>
      </c>
      <c r="E21" s="46">
        <v>2</v>
      </c>
      <c r="F21" s="64">
        <v>158.22670199999999</v>
      </c>
      <c r="G21" s="64">
        <v>122.334501</v>
      </c>
      <c r="H21" s="64">
        <v>35.892201</v>
      </c>
      <c r="I21" s="67">
        <v>0.77</v>
      </c>
    </row>
    <row r="22" spans="1:9" s="2" customFormat="1" ht="21.75" customHeight="1" x14ac:dyDescent="0.25">
      <c r="A22" s="63">
        <v>17</v>
      </c>
      <c r="B22" s="14" t="s">
        <v>28</v>
      </c>
      <c r="C22" s="46">
        <v>80</v>
      </c>
      <c r="D22" s="46">
        <v>0</v>
      </c>
      <c r="E22" s="46">
        <v>0</v>
      </c>
      <c r="F22" s="64">
        <v>16.464896</v>
      </c>
      <c r="G22" s="64">
        <v>14.854469</v>
      </c>
      <c r="H22" s="64">
        <v>1.610428</v>
      </c>
      <c r="I22" s="67">
        <v>0.9</v>
      </c>
    </row>
    <row r="23" spans="1:9" s="2" customFormat="1" ht="21.75" customHeight="1" x14ac:dyDescent="0.25">
      <c r="A23" s="63">
        <v>18</v>
      </c>
      <c r="B23" s="14" t="s">
        <v>29</v>
      </c>
      <c r="C23" s="46">
        <v>131</v>
      </c>
      <c r="D23" s="46">
        <v>0</v>
      </c>
      <c r="E23" s="46">
        <v>0</v>
      </c>
      <c r="F23" s="64">
        <v>7.941929</v>
      </c>
      <c r="G23" s="64">
        <v>5.2843499999999999</v>
      </c>
      <c r="H23" s="64">
        <v>2.6575790000000001</v>
      </c>
      <c r="I23" s="67">
        <v>0.67</v>
      </c>
    </row>
    <row r="24" spans="1:9" s="2" customFormat="1" ht="21.75" customHeight="1" x14ac:dyDescent="0.25">
      <c r="A24" s="63">
        <v>19</v>
      </c>
      <c r="B24" s="14" t="s">
        <v>30</v>
      </c>
      <c r="C24" s="46">
        <v>144</v>
      </c>
      <c r="D24" s="46">
        <v>14</v>
      </c>
      <c r="E24" s="46">
        <v>1</v>
      </c>
      <c r="F24" s="64">
        <v>14.475880999999999</v>
      </c>
      <c r="G24" s="64">
        <v>10.143507</v>
      </c>
      <c r="H24" s="64">
        <v>4.3323749999999999</v>
      </c>
      <c r="I24" s="67">
        <v>0.7</v>
      </c>
    </row>
    <row r="25" spans="1:9" s="2" customFormat="1" ht="21.75" customHeight="1" x14ac:dyDescent="0.25">
      <c r="A25" s="63">
        <v>20</v>
      </c>
      <c r="B25" s="14" t="s">
        <v>31</v>
      </c>
      <c r="C25" s="46">
        <v>4</v>
      </c>
      <c r="D25" s="46">
        <v>0</v>
      </c>
      <c r="E25" s="46">
        <v>0</v>
      </c>
      <c r="F25" s="64">
        <v>0.32171699999999998</v>
      </c>
      <c r="G25" s="64">
        <v>0.26357199999999997</v>
      </c>
      <c r="H25" s="64">
        <v>5.8145000000000002E-2</v>
      </c>
      <c r="I25" s="67">
        <v>0.82</v>
      </c>
    </row>
    <row r="26" spans="1:9" s="2" customFormat="1" ht="21.75" customHeight="1" x14ac:dyDescent="0.25">
      <c r="A26" s="63">
        <v>21</v>
      </c>
      <c r="B26" s="14" t="s">
        <v>32</v>
      </c>
      <c r="C26" s="46">
        <v>193</v>
      </c>
      <c r="D26" s="46">
        <v>15</v>
      </c>
      <c r="E26" s="46">
        <v>3</v>
      </c>
      <c r="F26" s="64">
        <v>32.201642</v>
      </c>
      <c r="G26" s="64">
        <v>25.821525999999999</v>
      </c>
      <c r="H26" s="64">
        <v>6.3801160000000001</v>
      </c>
      <c r="I26" s="67">
        <v>0.8</v>
      </c>
    </row>
    <row r="27" spans="1:9" s="2" customFormat="1" ht="21.75" customHeight="1" x14ac:dyDescent="0.25">
      <c r="A27" s="63">
        <v>22</v>
      </c>
      <c r="B27" s="14" t="s">
        <v>33</v>
      </c>
      <c r="C27" s="46">
        <v>115</v>
      </c>
      <c r="D27" s="46">
        <v>1</v>
      </c>
      <c r="E27" s="46">
        <v>0</v>
      </c>
      <c r="F27" s="64">
        <v>26.030861999999999</v>
      </c>
      <c r="G27" s="64">
        <v>21.881917000000001</v>
      </c>
      <c r="H27" s="64">
        <v>4.1489450000000003</v>
      </c>
      <c r="I27" s="67">
        <v>0.84</v>
      </c>
    </row>
    <row r="28" spans="1:9" s="2" customFormat="1" ht="21.75" customHeight="1" x14ac:dyDescent="0.25">
      <c r="A28" s="63">
        <v>23</v>
      </c>
      <c r="B28" s="14" t="s">
        <v>34</v>
      </c>
      <c r="C28" s="46">
        <v>5882</v>
      </c>
      <c r="D28" s="46">
        <v>540</v>
      </c>
      <c r="E28" s="46">
        <v>816</v>
      </c>
      <c r="F28" s="64">
        <v>2987.3515779999998</v>
      </c>
      <c r="G28" s="64">
        <v>2445.520156</v>
      </c>
      <c r="H28" s="64">
        <v>541.83142199999998</v>
      </c>
      <c r="I28" s="67">
        <v>0.82</v>
      </c>
    </row>
    <row r="29" spans="1:9" s="2" customFormat="1" ht="21.75" customHeight="1" x14ac:dyDescent="0.25">
      <c r="A29" s="63">
        <v>24</v>
      </c>
      <c r="B29" s="14" t="s">
        <v>35</v>
      </c>
      <c r="C29" s="46">
        <v>168</v>
      </c>
      <c r="D29" s="46">
        <v>52</v>
      </c>
      <c r="E29" s="46">
        <v>16</v>
      </c>
      <c r="F29" s="64">
        <v>51.732365999999999</v>
      </c>
      <c r="G29" s="64">
        <v>33.285201000000001</v>
      </c>
      <c r="H29" s="64">
        <v>18.447165999999999</v>
      </c>
      <c r="I29" s="67">
        <v>0.64</v>
      </c>
    </row>
    <row r="30" spans="1:9" s="2" customFormat="1" ht="21.75" customHeight="1" x14ac:dyDescent="0.25">
      <c r="A30" s="63">
        <v>25</v>
      </c>
      <c r="B30" s="14" t="s">
        <v>36</v>
      </c>
      <c r="C30" s="46">
        <v>140</v>
      </c>
      <c r="D30" s="46">
        <v>1</v>
      </c>
      <c r="E30" s="46">
        <v>0</v>
      </c>
      <c r="F30" s="64">
        <v>24.215205999999998</v>
      </c>
      <c r="G30" s="64">
        <v>19.079791</v>
      </c>
      <c r="H30" s="64">
        <v>5.1354139999999999</v>
      </c>
      <c r="I30" s="67">
        <v>0.79</v>
      </c>
    </row>
    <row r="31" spans="1:9" s="2" customFormat="1" ht="21.75" customHeight="1" x14ac:dyDescent="0.25">
      <c r="A31" s="63">
        <v>26</v>
      </c>
      <c r="B31" s="14" t="s">
        <v>37</v>
      </c>
      <c r="C31" s="46">
        <v>443</v>
      </c>
      <c r="D31" s="46">
        <v>2</v>
      </c>
      <c r="E31" s="46">
        <v>6</v>
      </c>
      <c r="F31" s="64">
        <v>77.741991999999996</v>
      </c>
      <c r="G31" s="64">
        <v>63.334411000000003</v>
      </c>
      <c r="H31" s="64">
        <v>14.407582</v>
      </c>
      <c r="I31" s="67">
        <v>0.81</v>
      </c>
    </row>
    <row r="32" spans="1:9" s="2" customFormat="1" ht="21.75" customHeight="1" x14ac:dyDescent="0.25">
      <c r="A32" s="63">
        <v>27</v>
      </c>
      <c r="B32" s="14" t="s">
        <v>38</v>
      </c>
      <c r="C32" s="46">
        <v>157</v>
      </c>
      <c r="D32" s="46">
        <v>0</v>
      </c>
      <c r="E32" s="46">
        <v>0</v>
      </c>
      <c r="F32" s="64">
        <v>18.814643</v>
      </c>
      <c r="G32" s="64">
        <v>15.220535999999999</v>
      </c>
      <c r="H32" s="64">
        <v>3.594106</v>
      </c>
      <c r="I32" s="67">
        <v>0.81</v>
      </c>
    </row>
    <row r="33" spans="1:9" s="2" customFormat="1" ht="21.75" customHeight="1" x14ac:dyDescent="0.25">
      <c r="A33" s="63">
        <v>28</v>
      </c>
      <c r="B33" s="14" t="s">
        <v>39</v>
      </c>
      <c r="C33" s="46">
        <v>268</v>
      </c>
      <c r="D33" s="46">
        <v>1</v>
      </c>
      <c r="E33" s="46">
        <v>0</v>
      </c>
      <c r="F33" s="64">
        <v>28.688144000000001</v>
      </c>
      <c r="G33" s="64">
        <v>23.725576</v>
      </c>
      <c r="H33" s="64">
        <v>4.9625680000000001</v>
      </c>
      <c r="I33" s="67">
        <v>0.83</v>
      </c>
    </row>
    <row r="34" spans="1:9" s="2" customFormat="1" ht="21.75" customHeight="1" x14ac:dyDescent="0.25">
      <c r="A34" s="63">
        <v>29</v>
      </c>
      <c r="B34" s="14" t="s">
        <v>40</v>
      </c>
      <c r="C34" s="46">
        <v>1402</v>
      </c>
      <c r="D34" s="46">
        <v>12</v>
      </c>
      <c r="E34" s="46">
        <v>15</v>
      </c>
      <c r="F34" s="64">
        <v>472.39400000000001</v>
      </c>
      <c r="G34" s="64">
        <v>400.45160499999997</v>
      </c>
      <c r="H34" s="64">
        <v>71.942395000000005</v>
      </c>
      <c r="I34" s="67">
        <v>0.85</v>
      </c>
    </row>
    <row r="35" spans="1:9" s="2" customFormat="1" ht="21.75" customHeight="1" x14ac:dyDescent="0.25">
      <c r="A35" s="63">
        <v>30</v>
      </c>
      <c r="B35" s="14" t="s">
        <v>41</v>
      </c>
      <c r="C35" s="46">
        <v>315</v>
      </c>
      <c r="D35" s="46">
        <v>35</v>
      </c>
      <c r="E35" s="46">
        <v>2</v>
      </c>
      <c r="F35" s="64">
        <v>30.908577000000001</v>
      </c>
      <c r="G35" s="64">
        <v>26.862245000000001</v>
      </c>
      <c r="H35" s="64">
        <v>4.0463329999999997</v>
      </c>
      <c r="I35" s="67">
        <v>0.87</v>
      </c>
    </row>
    <row r="36" spans="1:9" s="2" customFormat="1" ht="21.75" customHeight="1" x14ac:dyDescent="0.25">
      <c r="A36" s="63">
        <v>31</v>
      </c>
      <c r="B36" s="14" t="s">
        <v>42</v>
      </c>
      <c r="C36" s="46">
        <v>261</v>
      </c>
      <c r="D36" s="46">
        <v>0</v>
      </c>
      <c r="E36" s="46">
        <v>0</v>
      </c>
      <c r="F36" s="64">
        <v>63.781002999999998</v>
      </c>
      <c r="G36" s="64">
        <v>51.563761999999997</v>
      </c>
      <c r="H36" s="64">
        <v>12.217242000000001</v>
      </c>
      <c r="I36" s="67">
        <v>0.81</v>
      </c>
    </row>
    <row r="37" spans="1:9" s="2" customFormat="1" ht="21.75" customHeight="1" x14ac:dyDescent="0.25">
      <c r="A37" s="63">
        <v>32</v>
      </c>
      <c r="B37" s="14" t="s">
        <v>43</v>
      </c>
      <c r="C37" s="46">
        <v>208</v>
      </c>
      <c r="D37" s="46">
        <v>7</v>
      </c>
      <c r="E37" s="46">
        <v>1</v>
      </c>
      <c r="F37" s="64">
        <v>95.144416000000007</v>
      </c>
      <c r="G37" s="64">
        <v>85.342082000000005</v>
      </c>
      <c r="H37" s="64">
        <v>9.8023340000000001</v>
      </c>
      <c r="I37" s="67">
        <v>0.9</v>
      </c>
    </row>
    <row r="38" spans="1:9" s="2" customFormat="1" ht="21.75" customHeight="1" x14ac:dyDescent="0.25">
      <c r="A38" s="63">
        <v>33</v>
      </c>
      <c r="B38" s="14" t="s">
        <v>44</v>
      </c>
      <c r="C38" s="46">
        <v>266</v>
      </c>
      <c r="D38" s="46">
        <v>3</v>
      </c>
      <c r="E38" s="46">
        <v>0</v>
      </c>
      <c r="F38" s="64">
        <v>66.919088000000002</v>
      </c>
      <c r="G38" s="64">
        <v>54.716458000000003</v>
      </c>
      <c r="H38" s="64">
        <v>12.202629999999999</v>
      </c>
      <c r="I38" s="67">
        <v>0.82</v>
      </c>
    </row>
    <row r="39" spans="1:9" s="2" customFormat="1" ht="21.75" customHeight="1" x14ac:dyDescent="0.25">
      <c r="A39" s="63">
        <v>34</v>
      </c>
      <c r="B39" s="14" t="s">
        <v>45</v>
      </c>
      <c r="C39" s="46">
        <v>574</v>
      </c>
      <c r="D39" s="46">
        <v>7</v>
      </c>
      <c r="E39" s="46">
        <v>1</v>
      </c>
      <c r="F39" s="64">
        <v>163.624065</v>
      </c>
      <c r="G39" s="64">
        <v>137.22414499999999</v>
      </c>
      <c r="H39" s="64">
        <v>26.399920000000002</v>
      </c>
      <c r="I39" s="67">
        <v>0.84</v>
      </c>
    </row>
    <row r="40" spans="1:9" s="2" customFormat="1" ht="21.75" customHeight="1" x14ac:dyDescent="0.25">
      <c r="A40" s="63">
        <v>35</v>
      </c>
      <c r="B40" s="14" t="s">
        <v>46</v>
      </c>
      <c r="C40" s="46">
        <v>287</v>
      </c>
      <c r="D40" s="46">
        <v>0</v>
      </c>
      <c r="E40" s="46">
        <v>0</v>
      </c>
      <c r="F40" s="64">
        <v>66.046008999999998</v>
      </c>
      <c r="G40" s="64">
        <v>38.815375000000003</v>
      </c>
      <c r="H40" s="64">
        <v>27.230633999999998</v>
      </c>
      <c r="I40" s="67">
        <v>0.59</v>
      </c>
    </row>
    <row r="41" spans="1:9" s="2" customFormat="1" ht="21.75" customHeight="1" x14ac:dyDescent="0.25">
      <c r="A41" s="63">
        <v>36</v>
      </c>
      <c r="B41" s="14" t="s">
        <v>47</v>
      </c>
      <c r="C41" s="46">
        <v>346</v>
      </c>
      <c r="D41" s="46">
        <v>0</v>
      </c>
      <c r="E41" s="46">
        <v>2</v>
      </c>
      <c r="F41" s="64">
        <v>63.389767999999997</v>
      </c>
      <c r="G41" s="64">
        <v>50.995142999999999</v>
      </c>
      <c r="H41" s="64">
        <v>12.394625</v>
      </c>
      <c r="I41" s="67">
        <v>0.8</v>
      </c>
    </row>
    <row r="42" spans="1:9" s="2" customFormat="1" ht="21.75" customHeight="1" x14ac:dyDescent="0.25">
      <c r="A42" s="63">
        <v>37</v>
      </c>
      <c r="B42" s="14" t="s">
        <v>48</v>
      </c>
      <c r="C42" s="46">
        <v>100</v>
      </c>
      <c r="D42" s="46">
        <v>6</v>
      </c>
      <c r="E42" s="46">
        <v>2</v>
      </c>
      <c r="F42" s="64">
        <v>10.189825000000001</v>
      </c>
      <c r="G42" s="64">
        <v>8.1845440000000007</v>
      </c>
      <c r="H42" s="64">
        <v>2.0052810000000001</v>
      </c>
      <c r="I42" s="67">
        <v>0.8</v>
      </c>
    </row>
    <row r="43" spans="1:9" s="2" customFormat="1" ht="21.75" customHeight="1" x14ac:dyDescent="0.25">
      <c r="A43" s="63">
        <v>38</v>
      </c>
      <c r="B43" s="14" t="s">
        <v>49</v>
      </c>
      <c r="C43" s="46">
        <v>368</v>
      </c>
      <c r="D43" s="46">
        <v>2</v>
      </c>
      <c r="E43" s="46">
        <v>26</v>
      </c>
      <c r="F43" s="64">
        <v>83.033889000000002</v>
      </c>
      <c r="G43" s="64">
        <v>66.565061</v>
      </c>
      <c r="H43" s="64">
        <v>16.468827999999998</v>
      </c>
      <c r="I43" s="67">
        <v>0.8</v>
      </c>
    </row>
    <row r="44" spans="1:9" s="2" customFormat="1" ht="21.75" customHeight="1" x14ac:dyDescent="0.25">
      <c r="A44" s="63">
        <v>39</v>
      </c>
      <c r="B44" s="14" t="s">
        <v>50</v>
      </c>
      <c r="C44" s="46">
        <v>456</v>
      </c>
      <c r="D44" s="46">
        <v>4</v>
      </c>
      <c r="E44" s="46">
        <v>0</v>
      </c>
      <c r="F44" s="64">
        <v>166.81779800000001</v>
      </c>
      <c r="G44" s="64">
        <v>134.06366700000001</v>
      </c>
      <c r="H44" s="64">
        <v>32.754131000000001</v>
      </c>
      <c r="I44" s="67">
        <v>0.8</v>
      </c>
    </row>
    <row r="45" spans="1:9" s="2" customFormat="1" ht="21.75" customHeight="1" x14ac:dyDescent="0.25">
      <c r="A45" s="63">
        <v>40</v>
      </c>
      <c r="B45" s="14" t="s">
        <v>51</v>
      </c>
      <c r="C45" s="46">
        <v>138</v>
      </c>
      <c r="D45" s="46">
        <v>0</v>
      </c>
      <c r="E45" s="46">
        <v>0</v>
      </c>
      <c r="F45" s="64">
        <v>26.936952000000002</v>
      </c>
      <c r="G45" s="64">
        <v>22.372084000000001</v>
      </c>
      <c r="H45" s="64">
        <v>4.5648679999999997</v>
      </c>
      <c r="I45" s="67">
        <v>0.83</v>
      </c>
    </row>
    <row r="46" spans="1:9" s="2" customFormat="1" ht="21.75" customHeight="1" x14ac:dyDescent="0.25">
      <c r="A46" s="63">
        <v>41</v>
      </c>
      <c r="B46" s="14" t="s">
        <v>52</v>
      </c>
      <c r="C46" s="46">
        <v>32</v>
      </c>
      <c r="D46" s="46">
        <v>0</v>
      </c>
      <c r="E46" s="46">
        <v>1</v>
      </c>
      <c r="F46" s="64">
        <v>3.5002010000000001</v>
      </c>
      <c r="G46" s="64">
        <v>2.913122</v>
      </c>
      <c r="H46" s="64">
        <v>0.58707799999999999</v>
      </c>
      <c r="I46" s="67">
        <v>0.83</v>
      </c>
    </row>
    <row r="47" spans="1:9" s="2" customFormat="1" ht="21.75" customHeight="1" x14ac:dyDescent="0.25">
      <c r="A47" s="63">
        <v>42</v>
      </c>
      <c r="B47" s="14" t="s">
        <v>53</v>
      </c>
      <c r="C47" s="46">
        <v>304</v>
      </c>
      <c r="D47" s="46">
        <v>0</v>
      </c>
      <c r="E47" s="46">
        <v>13</v>
      </c>
      <c r="F47" s="64">
        <v>73.268429999999995</v>
      </c>
      <c r="G47" s="64">
        <v>61.511220999999999</v>
      </c>
      <c r="H47" s="64">
        <v>11.757210000000001</v>
      </c>
      <c r="I47" s="67">
        <v>0.84</v>
      </c>
    </row>
    <row r="48" spans="1:9" s="2" customFormat="1" ht="21.75" customHeight="1" x14ac:dyDescent="0.25">
      <c r="A48" s="63">
        <v>43</v>
      </c>
      <c r="B48" s="14" t="s">
        <v>54</v>
      </c>
      <c r="C48" s="46">
        <v>265</v>
      </c>
      <c r="D48" s="46">
        <v>1</v>
      </c>
      <c r="E48" s="46">
        <v>0</v>
      </c>
      <c r="F48" s="64">
        <v>75.611346999999995</v>
      </c>
      <c r="G48" s="64">
        <v>48.410536999999998</v>
      </c>
      <c r="H48" s="64">
        <v>27.200811000000002</v>
      </c>
      <c r="I48" s="67">
        <v>0.64</v>
      </c>
    </row>
    <row r="49" spans="1:9" s="2" customFormat="1" ht="21.75" customHeight="1" x14ac:dyDescent="0.25">
      <c r="A49" s="63">
        <v>44</v>
      </c>
      <c r="B49" s="14" t="s">
        <v>55</v>
      </c>
      <c r="C49" s="46">
        <v>2117</v>
      </c>
      <c r="D49" s="46">
        <v>158</v>
      </c>
      <c r="E49" s="46">
        <v>136</v>
      </c>
      <c r="F49" s="64">
        <v>823.52145299999995</v>
      </c>
      <c r="G49" s="64">
        <v>615.70215399999995</v>
      </c>
      <c r="H49" s="64">
        <v>207.819298</v>
      </c>
      <c r="I49" s="67">
        <v>0.75</v>
      </c>
    </row>
    <row r="50" spans="1:9" s="2" customFormat="1" ht="21.75" customHeight="1" x14ac:dyDescent="0.25">
      <c r="A50" s="63">
        <v>45</v>
      </c>
      <c r="B50" s="14" t="s">
        <v>56</v>
      </c>
      <c r="C50" s="46">
        <v>133</v>
      </c>
      <c r="D50" s="46">
        <v>0</v>
      </c>
      <c r="E50" s="46">
        <v>0</v>
      </c>
      <c r="F50" s="64">
        <v>32.164102999999997</v>
      </c>
      <c r="G50" s="64">
        <v>26.269611999999999</v>
      </c>
      <c r="H50" s="64">
        <v>5.8944910000000004</v>
      </c>
      <c r="I50" s="67">
        <v>0.82</v>
      </c>
    </row>
    <row r="51" spans="1:9" s="2" customFormat="1" ht="21.75" customHeight="1" x14ac:dyDescent="0.25">
      <c r="A51" s="63">
        <v>46</v>
      </c>
      <c r="B51" s="14" t="s">
        <v>57</v>
      </c>
      <c r="C51" s="46">
        <v>156</v>
      </c>
      <c r="D51" s="46">
        <v>0</v>
      </c>
      <c r="E51" s="46">
        <v>0</v>
      </c>
      <c r="F51" s="64">
        <v>21.159676000000001</v>
      </c>
      <c r="G51" s="64">
        <v>17.214942000000001</v>
      </c>
      <c r="H51" s="64">
        <v>3.944734</v>
      </c>
      <c r="I51" s="67">
        <v>0.81</v>
      </c>
    </row>
    <row r="52" spans="1:9" s="2" customFormat="1" ht="21.75" customHeight="1" x14ac:dyDescent="0.25">
      <c r="A52" s="63">
        <v>47</v>
      </c>
      <c r="B52" s="14" t="s">
        <v>58</v>
      </c>
      <c r="C52" s="46">
        <v>728</v>
      </c>
      <c r="D52" s="46">
        <v>2</v>
      </c>
      <c r="E52" s="46">
        <v>0</v>
      </c>
      <c r="F52" s="64">
        <v>310.366691</v>
      </c>
      <c r="G52" s="64">
        <v>277.26317299999999</v>
      </c>
      <c r="H52" s="64">
        <v>33.103518000000001</v>
      </c>
      <c r="I52" s="67">
        <v>0.89</v>
      </c>
    </row>
    <row r="53" spans="1:9" s="2" customFormat="1" ht="21.75" customHeight="1" x14ac:dyDescent="0.25">
      <c r="A53" s="63">
        <v>48</v>
      </c>
      <c r="B53" s="14" t="s">
        <v>59</v>
      </c>
      <c r="C53" s="46">
        <v>13</v>
      </c>
      <c r="D53" s="46">
        <v>0</v>
      </c>
      <c r="E53" s="46">
        <v>0</v>
      </c>
      <c r="F53" s="64">
        <v>5.8842359999999996</v>
      </c>
      <c r="G53" s="64">
        <v>3.5216530000000001</v>
      </c>
      <c r="H53" s="64">
        <v>2.3625829999999999</v>
      </c>
      <c r="I53" s="67">
        <v>0.6</v>
      </c>
    </row>
    <row r="54" spans="1:9" s="2" customFormat="1" ht="21.75" customHeight="1" x14ac:dyDescent="0.25">
      <c r="A54" s="63">
        <v>49</v>
      </c>
      <c r="B54" s="14" t="s">
        <v>60</v>
      </c>
      <c r="C54" s="46">
        <v>1108</v>
      </c>
      <c r="D54" s="46">
        <v>0</v>
      </c>
      <c r="E54" s="46">
        <v>4</v>
      </c>
      <c r="F54" s="64">
        <v>364.98944</v>
      </c>
      <c r="G54" s="64">
        <v>304.306961</v>
      </c>
      <c r="H54" s="64">
        <v>60.682479000000001</v>
      </c>
      <c r="I54" s="67">
        <v>0.83</v>
      </c>
    </row>
    <row r="55" spans="1:9" s="2" customFormat="1" ht="21.75" customHeight="1" x14ac:dyDescent="0.25">
      <c r="A55" s="63">
        <v>50</v>
      </c>
      <c r="B55" s="14" t="s">
        <v>61</v>
      </c>
      <c r="C55" s="46">
        <v>427</v>
      </c>
      <c r="D55" s="46">
        <v>2</v>
      </c>
      <c r="E55" s="46">
        <v>3</v>
      </c>
      <c r="F55" s="64">
        <v>164.22390200000001</v>
      </c>
      <c r="G55" s="64">
        <v>141.74429900000001</v>
      </c>
      <c r="H55" s="64">
        <v>22.479603000000001</v>
      </c>
      <c r="I55" s="67">
        <v>0.86</v>
      </c>
    </row>
    <row r="56" spans="1:9" s="2" customFormat="1" ht="21.75" customHeight="1" x14ac:dyDescent="0.25">
      <c r="A56" s="63">
        <v>51</v>
      </c>
      <c r="B56" s="14" t="s">
        <v>62</v>
      </c>
      <c r="C56" s="46">
        <v>126</v>
      </c>
      <c r="D56" s="46">
        <v>0</v>
      </c>
      <c r="E56" s="46">
        <v>0</v>
      </c>
      <c r="F56" s="64">
        <v>14.27763</v>
      </c>
      <c r="G56" s="64">
        <v>12.419419</v>
      </c>
      <c r="H56" s="64">
        <v>1.8582110000000001</v>
      </c>
      <c r="I56" s="67">
        <v>0.87</v>
      </c>
    </row>
    <row r="57" spans="1:9" s="2" customFormat="1" ht="21.75" customHeight="1" x14ac:dyDescent="0.25">
      <c r="A57" s="63">
        <v>52</v>
      </c>
      <c r="B57" s="14" t="s">
        <v>63</v>
      </c>
      <c r="C57" s="46">
        <v>413</v>
      </c>
      <c r="D57" s="46">
        <v>32</v>
      </c>
      <c r="E57" s="46">
        <v>11</v>
      </c>
      <c r="F57" s="64">
        <v>124.327502</v>
      </c>
      <c r="G57" s="64">
        <v>104.425844</v>
      </c>
      <c r="H57" s="64">
        <v>19.901657</v>
      </c>
      <c r="I57" s="67">
        <v>0.84</v>
      </c>
    </row>
    <row r="58" spans="1:9" s="2" customFormat="1" ht="21.75" customHeight="1" x14ac:dyDescent="0.25">
      <c r="A58" s="63">
        <v>53</v>
      </c>
      <c r="B58" s="14" t="s">
        <v>64</v>
      </c>
      <c r="C58" s="46">
        <v>280</v>
      </c>
      <c r="D58" s="46">
        <v>15</v>
      </c>
      <c r="E58" s="46">
        <v>1</v>
      </c>
      <c r="F58" s="64">
        <v>77.829138999999998</v>
      </c>
      <c r="G58" s="64">
        <v>66.179580000000001</v>
      </c>
      <c r="H58" s="64">
        <v>11.649559</v>
      </c>
      <c r="I58" s="67">
        <v>0.85</v>
      </c>
    </row>
    <row r="59" spans="1:9" s="2" customFormat="1" ht="21.75" customHeight="1" x14ac:dyDescent="0.25">
      <c r="A59" s="63">
        <v>54</v>
      </c>
      <c r="B59" s="14" t="s">
        <v>65</v>
      </c>
      <c r="C59" s="46">
        <v>68</v>
      </c>
      <c r="D59" s="46">
        <v>9</v>
      </c>
      <c r="E59" s="46">
        <v>7</v>
      </c>
      <c r="F59" s="64">
        <v>37.743625000000002</v>
      </c>
      <c r="G59" s="64">
        <v>32.932321999999999</v>
      </c>
      <c r="H59" s="64">
        <v>4.8113029999999997</v>
      </c>
      <c r="I59" s="67">
        <v>0.87</v>
      </c>
    </row>
    <row r="60" spans="1:9" s="2" customFormat="1" ht="21.75" customHeight="1" x14ac:dyDescent="0.25">
      <c r="A60" s="63">
        <v>55</v>
      </c>
      <c r="B60" s="14" t="s">
        <v>66</v>
      </c>
      <c r="C60" s="46">
        <v>40</v>
      </c>
      <c r="D60" s="46">
        <v>0</v>
      </c>
      <c r="E60" s="46">
        <v>0</v>
      </c>
      <c r="F60" s="64">
        <v>16.607420999999999</v>
      </c>
      <c r="G60" s="64">
        <v>14.939762999999999</v>
      </c>
      <c r="H60" s="64">
        <v>1.6676580000000001</v>
      </c>
      <c r="I60" s="67">
        <v>0.9</v>
      </c>
    </row>
    <row r="61" spans="1:9" s="2" customFormat="1" ht="21.75" customHeight="1" x14ac:dyDescent="0.25">
      <c r="A61" s="63">
        <v>56</v>
      </c>
      <c r="B61" s="14" t="s">
        <v>67</v>
      </c>
      <c r="C61" s="46">
        <v>413</v>
      </c>
      <c r="D61" s="46">
        <v>0</v>
      </c>
      <c r="E61" s="46">
        <v>1</v>
      </c>
      <c r="F61" s="64">
        <v>122.682412</v>
      </c>
      <c r="G61" s="64">
        <v>92.671966999999995</v>
      </c>
      <c r="H61" s="64">
        <v>30.010445000000001</v>
      </c>
      <c r="I61" s="67">
        <v>0.76</v>
      </c>
    </row>
    <row r="62" spans="1:9" s="2" customFormat="1" ht="21.75" customHeight="1" x14ac:dyDescent="0.25">
      <c r="A62" s="63">
        <v>57</v>
      </c>
      <c r="B62" s="14" t="s">
        <v>68</v>
      </c>
      <c r="C62" s="46">
        <v>741</v>
      </c>
      <c r="D62" s="46">
        <v>6</v>
      </c>
      <c r="E62" s="46">
        <v>49</v>
      </c>
      <c r="F62" s="64">
        <v>155.811453</v>
      </c>
      <c r="G62" s="64">
        <v>127.27432399999999</v>
      </c>
      <c r="H62" s="64">
        <v>28.537129</v>
      </c>
      <c r="I62" s="67">
        <v>0.82</v>
      </c>
    </row>
    <row r="63" spans="1:9" s="2" customFormat="1" ht="21.75" customHeight="1" x14ac:dyDescent="0.25">
      <c r="A63" s="63">
        <v>58</v>
      </c>
      <c r="B63" s="14" t="s">
        <v>69</v>
      </c>
      <c r="C63" s="46">
        <v>124</v>
      </c>
      <c r="D63" s="46">
        <v>1</v>
      </c>
      <c r="E63" s="46">
        <v>0</v>
      </c>
      <c r="F63" s="64">
        <v>9.5683469999999993</v>
      </c>
      <c r="G63" s="64">
        <v>8.0796670000000006</v>
      </c>
      <c r="H63" s="64">
        <v>1.48868</v>
      </c>
      <c r="I63" s="67">
        <v>0.84</v>
      </c>
    </row>
    <row r="64" spans="1:9" s="2" customFormat="1" ht="21.75" customHeight="1" x14ac:dyDescent="0.25">
      <c r="A64" s="63">
        <v>59</v>
      </c>
      <c r="B64" s="14" t="s">
        <v>70</v>
      </c>
      <c r="C64" s="46">
        <v>159</v>
      </c>
      <c r="D64" s="46">
        <v>4</v>
      </c>
      <c r="E64" s="46">
        <v>7</v>
      </c>
      <c r="F64" s="64">
        <v>47.281137000000001</v>
      </c>
      <c r="G64" s="64">
        <v>42.105184999999999</v>
      </c>
      <c r="H64" s="64">
        <v>5.1759519999999997</v>
      </c>
      <c r="I64" s="67">
        <v>0.89</v>
      </c>
    </row>
    <row r="65" spans="1:9" s="2" customFormat="1" ht="21.75" customHeight="1" x14ac:dyDescent="0.25">
      <c r="A65" s="63">
        <v>60</v>
      </c>
      <c r="B65" s="14" t="s">
        <v>71</v>
      </c>
      <c r="C65" s="46">
        <v>14</v>
      </c>
      <c r="D65" s="46">
        <v>0</v>
      </c>
      <c r="E65" s="46">
        <v>0</v>
      </c>
      <c r="F65" s="64">
        <v>1.4170609999999999</v>
      </c>
      <c r="G65" s="64">
        <v>1.2380599999999999</v>
      </c>
      <c r="H65" s="64">
        <v>0.17900099999999999</v>
      </c>
      <c r="I65" s="67">
        <v>0.87</v>
      </c>
    </row>
    <row r="66" spans="1:9" s="2" customFormat="1" ht="21.75" customHeight="1" x14ac:dyDescent="0.25">
      <c r="A66" s="63">
        <v>61</v>
      </c>
      <c r="B66" s="14" t="s">
        <v>72</v>
      </c>
      <c r="C66" s="46">
        <v>397</v>
      </c>
      <c r="D66" s="46">
        <v>2</v>
      </c>
      <c r="E66" s="46">
        <v>1</v>
      </c>
      <c r="F66" s="64">
        <v>91.709614000000002</v>
      </c>
      <c r="G66" s="64">
        <v>80.026573999999997</v>
      </c>
      <c r="H66" s="64">
        <v>11.68304</v>
      </c>
      <c r="I66" s="67">
        <v>0.87</v>
      </c>
    </row>
    <row r="67" spans="1:9" s="2" customFormat="1" ht="21.75" customHeight="1" x14ac:dyDescent="0.25">
      <c r="A67" s="63">
        <v>62</v>
      </c>
      <c r="B67" s="14" t="s">
        <v>73</v>
      </c>
      <c r="C67" s="46">
        <v>391</v>
      </c>
      <c r="D67" s="46">
        <v>5</v>
      </c>
      <c r="E67" s="46">
        <v>9</v>
      </c>
      <c r="F67" s="64">
        <v>70.284778000000003</v>
      </c>
      <c r="G67" s="64">
        <v>55.795340000000003</v>
      </c>
      <c r="H67" s="64">
        <v>14.489438</v>
      </c>
      <c r="I67" s="67">
        <v>0.79</v>
      </c>
    </row>
    <row r="68" spans="1:9" s="2" customFormat="1" ht="21.75" customHeight="1" x14ac:dyDescent="0.25">
      <c r="A68" s="63">
        <v>63</v>
      </c>
      <c r="B68" s="14" t="s">
        <v>74</v>
      </c>
      <c r="C68" s="46">
        <v>409</v>
      </c>
      <c r="D68" s="46">
        <v>3</v>
      </c>
      <c r="E68" s="46">
        <v>10</v>
      </c>
      <c r="F68" s="64">
        <v>45.920281000000003</v>
      </c>
      <c r="G68" s="64">
        <v>37.420068000000001</v>
      </c>
      <c r="H68" s="64">
        <v>8.5002130000000005</v>
      </c>
      <c r="I68" s="67">
        <v>0.81</v>
      </c>
    </row>
    <row r="69" spans="1:9" s="2" customFormat="1" ht="21.75" customHeight="1" x14ac:dyDescent="0.25">
      <c r="A69" s="63">
        <v>64</v>
      </c>
      <c r="B69" s="14" t="s">
        <v>75</v>
      </c>
      <c r="C69" s="46">
        <v>361</v>
      </c>
      <c r="D69" s="46">
        <v>13</v>
      </c>
      <c r="E69" s="46">
        <v>0</v>
      </c>
      <c r="F69" s="64">
        <v>43.799745000000001</v>
      </c>
      <c r="G69" s="64">
        <v>34.575476999999999</v>
      </c>
      <c r="H69" s="64">
        <v>9.2242680000000004</v>
      </c>
      <c r="I69" s="67">
        <v>0.79</v>
      </c>
    </row>
    <row r="70" spans="1:9" s="2" customFormat="1" ht="21.75" customHeight="1" x14ac:dyDescent="0.25">
      <c r="A70" s="63">
        <v>65</v>
      </c>
      <c r="B70" s="14" t="s">
        <v>76</v>
      </c>
      <c r="C70" s="46">
        <v>80</v>
      </c>
      <c r="D70" s="46">
        <v>0</v>
      </c>
      <c r="E70" s="46">
        <v>0</v>
      </c>
      <c r="F70" s="64">
        <v>9.6616719999999994</v>
      </c>
      <c r="G70" s="64">
        <v>6.763903</v>
      </c>
      <c r="H70" s="64">
        <v>2.8977689999999998</v>
      </c>
      <c r="I70" s="67">
        <v>0.7</v>
      </c>
    </row>
    <row r="71" spans="1:9" s="2" customFormat="1" ht="21.75" customHeight="1" x14ac:dyDescent="0.25">
      <c r="A71" s="63">
        <v>66</v>
      </c>
      <c r="B71" s="14" t="s">
        <v>77</v>
      </c>
      <c r="C71" s="46">
        <v>123</v>
      </c>
      <c r="D71" s="46">
        <v>0</v>
      </c>
      <c r="E71" s="46">
        <v>0</v>
      </c>
      <c r="F71" s="64">
        <v>31.271832</v>
      </c>
      <c r="G71" s="64">
        <v>27.644461</v>
      </c>
      <c r="H71" s="64">
        <v>3.6273710000000001</v>
      </c>
      <c r="I71" s="67">
        <v>0.88</v>
      </c>
    </row>
    <row r="72" spans="1:9" s="2" customFormat="1" ht="21.75" customHeight="1" x14ac:dyDescent="0.25">
      <c r="A72" s="63">
        <v>67</v>
      </c>
      <c r="B72" s="14" t="s">
        <v>78</v>
      </c>
      <c r="C72" s="46">
        <v>19</v>
      </c>
      <c r="D72" s="46">
        <v>0</v>
      </c>
      <c r="E72" s="46">
        <v>0</v>
      </c>
      <c r="F72" s="64">
        <v>4.7717700000000001</v>
      </c>
      <c r="G72" s="64">
        <v>4.4480550000000001</v>
      </c>
      <c r="H72" s="64">
        <v>0.32371499999999997</v>
      </c>
      <c r="I72" s="67">
        <v>0.93</v>
      </c>
    </row>
    <row r="73" spans="1:9" s="2" customFormat="1" ht="25.5" customHeight="1" x14ac:dyDescent="0.25">
      <c r="A73" s="63">
        <v>68</v>
      </c>
      <c r="B73" s="14" t="s">
        <v>79</v>
      </c>
      <c r="C73" s="46">
        <v>60</v>
      </c>
      <c r="D73" s="46">
        <v>0</v>
      </c>
      <c r="E73" s="46">
        <v>0</v>
      </c>
      <c r="F73" s="64">
        <v>5.7332510000000001</v>
      </c>
      <c r="G73" s="64">
        <v>4.1301940000000004</v>
      </c>
      <c r="H73" s="64">
        <v>1.603057</v>
      </c>
      <c r="I73" s="67">
        <v>0.72</v>
      </c>
    </row>
    <row r="74" spans="1:9" s="2" customFormat="1" ht="21.75" customHeight="1" x14ac:dyDescent="0.25">
      <c r="A74" s="8"/>
      <c r="B74" s="61" t="s">
        <v>80</v>
      </c>
      <c r="C74" s="70">
        <v>62</v>
      </c>
      <c r="D74" s="70">
        <v>1</v>
      </c>
      <c r="E74" s="70">
        <v>0</v>
      </c>
      <c r="F74" s="65">
        <f>F75+F76+F77</f>
        <v>7.273015</v>
      </c>
      <c r="G74" s="65">
        <f>G75+G76+G77</f>
        <v>6.4848920000000003</v>
      </c>
      <c r="H74" s="66">
        <v>0.78812299999999991</v>
      </c>
      <c r="I74" s="68">
        <v>0.89</v>
      </c>
    </row>
    <row r="75" spans="1:9" s="2" customFormat="1" ht="21.75" customHeight="1" x14ac:dyDescent="0.25">
      <c r="A75" s="63">
        <v>69</v>
      </c>
      <c r="B75" s="16" t="s">
        <v>81</v>
      </c>
      <c r="C75" s="46">
        <v>4</v>
      </c>
      <c r="D75" s="46">
        <v>0</v>
      </c>
      <c r="E75" s="46">
        <v>0</v>
      </c>
      <c r="F75" s="64">
        <v>0.38169599999999998</v>
      </c>
      <c r="G75" s="64">
        <v>0.35080600000000001</v>
      </c>
      <c r="H75" s="64">
        <v>3.0890000000000001E-2</v>
      </c>
      <c r="I75" s="67">
        <v>0.92</v>
      </c>
    </row>
    <row r="76" spans="1:9" s="2" customFormat="1" ht="21.75" customHeight="1" x14ac:dyDescent="0.25">
      <c r="A76" s="63">
        <v>70</v>
      </c>
      <c r="B76" s="16" t="s">
        <v>82</v>
      </c>
      <c r="C76" s="46">
        <v>52</v>
      </c>
      <c r="D76" s="46">
        <v>1</v>
      </c>
      <c r="E76" s="46">
        <v>0</v>
      </c>
      <c r="F76" s="64">
        <v>6.3285819999999999</v>
      </c>
      <c r="G76" s="64">
        <v>5.6552179999999996</v>
      </c>
      <c r="H76" s="64">
        <v>0.67336399999999996</v>
      </c>
      <c r="I76" s="67">
        <v>0.89</v>
      </c>
    </row>
    <row r="77" spans="1:9" s="2" customFormat="1" ht="21.75" customHeight="1" x14ac:dyDescent="0.25">
      <c r="A77" s="63">
        <v>71</v>
      </c>
      <c r="B77" s="16" t="s">
        <v>83</v>
      </c>
      <c r="C77" s="46">
        <v>6</v>
      </c>
      <c r="D77" s="46">
        <v>0</v>
      </c>
      <c r="E77" s="46">
        <v>0</v>
      </c>
      <c r="F77" s="64">
        <v>0.56273700000000004</v>
      </c>
      <c r="G77" s="64">
        <v>0.47886800000000002</v>
      </c>
      <c r="H77" s="64">
        <v>8.3868999999999999E-2</v>
      </c>
      <c r="I77" s="67">
        <v>0.85</v>
      </c>
    </row>
    <row r="78" spans="1:9" s="2" customFormat="1" ht="21.75" customHeight="1" x14ac:dyDescent="0.25">
      <c r="A78" s="8"/>
      <c r="B78" s="15" t="s">
        <v>84</v>
      </c>
      <c r="C78" s="70">
        <v>74</v>
      </c>
      <c r="D78" s="70">
        <v>21</v>
      </c>
      <c r="E78" s="70">
        <v>13</v>
      </c>
      <c r="F78" s="65">
        <f>F79+F80+F81+F83+F82</f>
        <v>6.8969730000000009</v>
      </c>
      <c r="G78" s="65">
        <f>G79+G80+G81+G82+G83</f>
        <v>5.6380319999999999</v>
      </c>
      <c r="H78" s="66">
        <f>H79+H80+H81+H82+H83</f>
        <v>1.2589389999999998</v>
      </c>
      <c r="I78" s="68">
        <v>0.82</v>
      </c>
    </row>
    <row r="79" spans="1:9" s="2" customFormat="1" ht="21.75" customHeight="1" x14ac:dyDescent="0.25">
      <c r="A79" s="63">
        <v>72</v>
      </c>
      <c r="B79" s="16" t="s">
        <v>85</v>
      </c>
      <c r="C79" s="46">
        <v>13</v>
      </c>
      <c r="D79" s="46">
        <v>0</v>
      </c>
      <c r="E79" s="46">
        <v>0</v>
      </c>
      <c r="F79" s="64">
        <v>1.1483589999999999</v>
      </c>
      <c r="G79" s="64">
        <v>0.92381100000000005</v>
      </c>
      <c r="H79" s="64">
        <v>0.224548</v>
      </c>
      <c r="I79" s="67">
        <v>0.8</v>
      </c>
    </row>
    <row r="80" spans="1:9" s="2" customFormat="1" ht="21.75" customHeight="1" x14ac:dyDescent="0.25">
      <c r="A80" s="63">
        <v>73</v>
      </c>
      <c r="B80" s="16" t="s">
        <v>86</v>
      </c>
      <c r="C80" s="46">
        <v>18</v>
      </c>
      <c r="D80" s="46">
        <v>0</v>
      </c>
      <c r="E80" s="46">
        <v>0</v>
      </c>
      <c r="F80" s="64">
        <v>1.9877549999999999</v>
      </c>
      <c r="G80" s="64">
        <v>1.515153</v>
      </c>
      <c r="H80" s="64">
        <v>0.47260099999999999</v>
      </c>
      <c r="I80" s="67">
        <v>0.76</v>
      </c>
    </row>
    <row r="81" spans="1:9" s="2" customFormat="1" ht="21.75" customHeight="1" x14ac:dyDescent="0.25">
      <c r="A81" s="63">
        <v>74</v>
      </c>
      <c r="B81" s="16" t="s">
        <v>87</v>
      </c>
      <c r="C81" s="46">
        <v>27</v>
      </c>
      <c r="D81" s="46">
        <v>0</v>
      </c>
      <c r="E81" s="46">
        <v>13</v>
      </c>
      <c r="F81" s="64">
        <v>2.3246009999999999</v>
      </c>
      <c r="G81" s="64">
        <v>2.0390929999999998</v>
      </c>
      <c r="H81" s="64">
        <v>0.28550700000000001</v>
      </c>
      <c r="I81" s="67">
        <v>0.88</v>
      </c>
    </row>
    <row r="82" spans="1:9" s="2" customFormat="1" ht="21.75" customHeight="1" x14ac:dyDescent="0.25">
      <c r="A82" s="63">
        <v>75</v>
      </c>
      <c r="B82" s="16" t="s">
        <v>88</v>
      </c>
      <c r="C82" s="46">
        <v>3</v>
      </c>
      <c r="D82" s="46">
        <v>0</v>
      </c>
      <c r="E82" s="46">
        <v>0</v>
      </c>
      <c r="F82" s="64">
        <v>0.221743</v>
      </c>
      <c r="G82" s="64">
        <v>0.19712099999999999</v>
      </c>
      <c r="H82" s="64">
        <v>2.4622000000000002E-2</v>
      </c>
      <c r="I82" s="67">
        <v>0.89</v>
      </c>
    </row>
    <row r="83" spans="1:9" s="2" customFormat="1" ht="21.75" customHeight="1" x14ac:dyDescent="0.25">
      <c r="A83" s="63">
        <v>76</v>
      </c>
      <c r="B83" s="16" t="s">
        <v>89</v>
      </c>
      <c r="C83" s="46">
        <v>13</v>
      </c>
      <c r="D83" s="46">
        <v>21</v>
      </c>
      <c r="E83" s="46">
        <v>0</v>
      </c>
      <c r="F83" s="64">
        <v>1.214515</v>
      </c>
      <c r="G83" s="64">
        <v>0.96285399999999999</v>
      </c>
      <c r="H83" s="64">
        <v>0.25166100000000002</v>
      </c>
      <c r="I83" s="67">
        <v>0.79</v>
      </c>
    </row>
    <row r="84" spans="1:9" s="2" customFormat="1" ht="21.75" customHeight="1" x14ac:dyDescent="0.25">
      <c r="A84" s="8"/>
      <c r="B84" s="15" t="s">
        <v>90</v>
      </c>
      <c r="C84" s="70">
        <v>227</v>
      </c>
      <c r="D84" s="70">
        <v>3</v>
      </c>
      <c r="E84" s="70">
        <v>15</v>
      </c>
      <c r="F84" s="65">
        <v>45.385651999999993</v>
      </c>
      <c r="G84" s="65">
        <v>38.316378999999998</v>
      </c>
      <c r="H84" s="66">
        <v>7.0692719999999998</v>
      </c>
      <c r="I84" s="68">
        <v>0.84</v>
      </c>
    </row>
    <row r="85" spans="1:9" s="2" customFormat="1" ht="21.75" customHeight="1" x14ac:dyDescent="0.25">
      <c r="A85" s="63">
        <v>77</v>
      </c>
      <c r="B85" s="16" t="s">
        <v>91</v>
      </c>
      <c r="C85" s="46">
        <v>24</v>
      </c>
      <c r="D85" s="46">
        <v>0</v>
      </c>
      <c r="E85" s="46">
        <v>1</v>
      </c>
      <c r="F85" s="64">
        <v>4.0221049999999998</v>
      </c>
      <c r="G85" s="64">
        <v>3.595958</v>
      </c>
      <c r="H85" s="64">
        <v>0.426147</v>
      </c>
      <c r="I85" s="67">
        <v>0.89</v>
      </c>
    </row>
    <row r="86" spans="1:9" s="2" customFormat="1" ht="21.75" customHeight="1" x14ac:dyDescent="0.25">
      <c r="A86" s="63">
        <v>78</v>
      </c>
      <c r="B86" s="16" t="s">
        <v>92</v>
      </c>
      <c r="C86" s="46">
        <v>32</v>
      </c>
      <c r="D86" s="46">
        <v>0</v>
      </c>
      <c r="E86" s="46">
        <v>12</v>
      </c>
      <c r="F86" s="64">
        <v>2.9714830000000001</v>
      </c>
      <c r="G86" s="64">
        <v>2.4332850000000001</v>
      </c>
      <c r="H86" s="64">
        <v>0.53819799999999995</v>
      </c>
      <c r="I86" s="67">
        <v>0.82</v>
      </c>
    </row>
    <row r="87" spans="1:9" s="2" customFormat="1" ht="21.75" customHeight="1" x14ac:dyDescent="0.25">
      <c r="A87" s="63">
        <v>79</v>
      </c>
      <c r="B87" s="16" t="s">
        <v>93</v>
      </c>
      <c r="C87" s="46">
        <v>26</v>
      </c>
      <c r="D87" s="46">
        <v>0</v>
      </c>
      <c r="E87" s="46">
        <v>0</v>
      </c>
      <c r="F87" s="64">
        <v>4.5546129999999998</v>
      </c>
      <c r="G87" s="64">
        <v>3.769584</v>
      </c>
      <c r="H87" s="64">
        <v>0.78502899999999998</v>
      </c>
      <c r="I87" s="67">
        <v>0.83</v>
      </c>
    </row>
    <row r="88" spans="1:9" s="2" customFormat="1" ht="21.75" customHeight="1" x14ac:dyDescent="0.25">
      <c r="A88" s="63">
        <v>80</v>
      </c>
      <c r="B88" s="16" t="s">
        <v>94</v>
      </c>
      <c r="C88" s="46">
        <v>5</v>
      </c>
      <c r="D88" s="46">
        <v>0</v>
      </c>
      <c r="E88" s="46">
        <v>0</v>
      </c>
      <c r="F88" s="64">
        <v>0.36493199999999998</v>
      </c>
      <c r="G88" s="64">
        <v>0.33844800000000003</v>
      </c>
      <c r="H88" s="64">
        <v>2.6484000000000001E-2</v>
      </c>
      <c r="I88" s="67">
        <v>0.93</v>
      </c>
    </row>
    <row r="89" spans="1:9" s="2" customFormat="1" ht="21.75" customHeight="1" x14ac:dyDescent="0.25">
      <c r="A89" s="63">
        <v>81</v>
      </c>
      <c r="B89" s="16" t="s">
        <v>95</v>
      </c>
      <c r="C89" s="46">
        <v>64</v>
      </c>
      <c r="D89" s="46">
        <v>3</v>
      </c>
      <c r="E89" s="46">
        <v>2</v>
      </c>
      <c r="F89" s="64">
        <v>16.559287999999999</v>
      </c>
      <c r="G89" s="64">
        <v>14.284208</v>
      </c>
      <c r="H89" s="64">
        <v>2.27508</v>
      </c>
      <c r="I89" s="67">
        <v>0.86</v>
      </c>
    </row>
    <row r="90" spans="1:9" s="2" customFormat="1" ht="21.75" customHeight="1" x14ac:dyDescent="0.25">
      <c r="A90" s="63">
        <v>82</v>
      </c>
      <c r="B90" s="16" t="s">
        <v>96</v>
      </c>
      <c r="C90" s="46">
        <v>76</v>
      </c>
      <c r="D90" s="46">
        <v>0</v>
      </c>
      <c r="E90" s="46">
        <v>0</v>
      </c>
      <c r="F90" s="64">
        <v>16.699566000000001</v>
      </c>
      <c r="G90" s="64">
        <v>13.709761</v>
      </c>
      <c r="H90" s="64">
        <v>2.9898039999999999</v>
      </c>
      <c r="I90" s="67">
        <v>0.82</v>
      </c>
    </row>
    <row r="91" spans="1:9" s="2" customFormat="1" ht="21.75" customHeight="1" x14ac:dyDescent="0.25">
      <c r="A91" s="8"/>
      <c r="B91" s="15" t="s">
        <v>97</v>
      </c>
      <c r="C91" s="70">
        <v>57</v>
      </c>
      <c r="D91" s="70">
        <v>2</v>
      </c>
      <c r="E91" s="70">
        <v>0</v>
      </c>
      <c r="F91" s="65">
        <f>F92+F93+F94+F95</f>
        <v>6.1805900000000005</v>
      </c>
      <c r="G91" s="66">
        <f>G92+G93+G94+G95</f>
        <v>4.5719219999999998</v>
      </c>
      <c r="H91" s="66">
        <f>H92+H93+H94+H95</f>
        <v>1.6086689999999999</v>
      </c>
      <c r="I91" s="68">
        <v>0.74</v>
      </c>
    </row>
    <row r="92" spans="1:9" s="2" customFormat="1" ht="21.75" customHeight="1" x14ac:dyDescent="0.25">
      <c r="A92" s="63">
        <v>83</v>
      </c>
      <c r="B92" s="16" t="s">
        <v>98</v>
      </c>
      <c r="C92" s="46">
        <v>4</v>
      </c>
      <c r="D92" s="46">
        <v>0</v>
      </c>
      <c r="E92" s="46">
        <v>0</v>
      </c>
      <c r="F92" s="64">
        <v>0.157857</v>
      </c>
      <c r="G92" s="64">
        <v>3.3073999999999999E-2</v>
      </c>
      <c r="H92" s="64">
        <v>0.12478400000000001</v>
      </c>
      <c r="I92" s="67">
        <v>0.21</v>
      </c>
    </row>
    <row r="93" spans="1:9" s="2" customFormat="1" ht="21.75" customHeight="1" x14ac:dyDescent="0.25">
      <c r="A93" s="63">
        <v>84</v>
      </c>
      <c r="B93" s="16" t="s">
        <v>103</v>
      </c>
      <c r="C93" s="46">
        <v>0</v>
      </c>
      <c r="D93" s="46">
        <v>2</v>
      </c>
      <c r="E93" s="46">
        <v>0</v>
      </c>
      <c r="F93" s="64">
        <v>0</v>
      </c>
      <c r="G93" s="64">
        <v>0</v>
      </c>
      <c r="H93" s="64">
        <v>0</v>
      </c>
      <c r="I93" s="67">
        <v>0</v>
      </c>
    </row>
    <row r="94" spans="1:9" s="2" customFormat="1" ht="21.75" customHeight="1" x14ac:dyDescent="0.25">
      <c r="A94" s="63">
        <v>85</v>
      </c>
      <c r="B94" s="16" t="s">
        <v>99</v>
      </c>
      <c r="C94" s="46">
        <v>45</v>
      </c>
      <c r="D94" s="46">
        <v>0</v>
      </c>
      <c r="E94" s="46">
        <v>0</v>
      </c>
      <c r="F94" s="64">
        <v>5.1479220000000003</v>
      </c>
      <c r="G94" s="64">
        <v>4.0054629999999998</v>
      </c>
      <c r="H94" s="64">
        <v>1.1424589999999999</v>
      </c>
      <c r="I94" s="67">
        <v>0.78</v>
      </c>
    </row>
    <row r="95" spans="1:9" s="2" customFormat="1" ht="21.75" customHeight="1" x14ac:dyDescent="0.25">
      <c r="A95" s="63">
        <v>86</v>
      </c>
      <c r="B95" s="16" t="s">
        <v>100</v>
      </c>
      <c r="C95" s="46">
        <v>8</v>
      </c>
      <c r="D95" s="46">
        <v>0</v>
      </c>
      <c r="E95" s="46">
        <v>0</v>
      </c>
      <c r="F95" s="64">
        <v>0.87481100000000001</v>
      </c>
      <c r="G95" s="64">
        <v>0.533385</v>
      </c>
      <c r="H95" s="64">
        <v>0.34142600000000001</v>
      </c>
      <c r="I95" s="67">
        <v>0.61</v>
      </c>
    </row>
    <row r="96" spans="1:9" s="2" customFormat="1" ht="21.75" customHeight="1" x14ac:dyDescent="0.25">
      <c r="A96" s="8"/>
      <c r="B96" s="15" t="s">
        <v>101</v>
      </c>
      <c r="C96" s="70">
        <v>7</v>
      </c>
      <c r="D96" s="70">
        <v>0</v>
      </c>
      <c r="E96" s="70">
        <v>0</v>
      </c>
      <c r="F96" s="65">
        <f>F97+F98+F99</f>
        <v>0.436087</v>
      </c>
      <c r="G96" s="65">
        <f>G97+G98+G99</f>
        <v>0.38020999999999999</v>
      </c>
      <c r="H96" s="66">
        <f>H97+H98+H99</f>
        <v>5.5877000000000003E-2</v>
      </c>
      <c r="I96" s="68">
        <v>0.87</v>
      </c>
    </row>
    <row r="97" spans="1:9" s="2" customFormat="1" ht="21.75" customHeight="1" x14ac:dyDescent="0.25">
      <c r="A97" s="63"/>
      <c r="B97" s="16" t="s">
        <v>105</v>
      </c>
      <c r="C97" s="46">
        <v>0</v>
      </c>
      <c r="D97" s="46">
        <v>0</v>
      </c>
      <c r="E97" s="46">
        <v>0</v>
      </c>
      <c r="F97" s="64">
        <v>0</v>
      </c>
      <c r="G97" s="64">
        <v>0</v>
      </c>
      <c r="H97" s="64">
        <v>0</v>
      </c>
      <c r="I97" s="67">
        <v>0</v>
      </c>
    </row>
    <row r="98" spans="1:9" s="2" customFormat="1" ht="21.75" customHeight="1" x14ac:dyDescent="0.25">
      <c r="A98" s="63">
        <v>87</v>
      </c>
      <c r="B98" s="16" t="s">
        <v>102</v>
      </c>
      <c r="C98" s="46">
        <v>7</v>
      </c>
      <c r="D98" s="46">
        <v>0</v>
      </c>
      <c r="E98" s="46">
        <v>0</v>
      </c>
      <c r="F98" s="64">
        <v>0.436087</v>
      </c>
      <c r="G98" s="64">
        <v>0.38020999999999999</v>
      </c>
      <c r="H98" s="64">
        <v>5.5877000000000003E-2</v>
      </c>
      <c r="I98" s="67">
        <v>0.87</v>
      </c>
    </row>
    <row r="99" spans="1:9" s="2" customFormat="1" ht="21.75" customHeight="1" x14ac:dyDescent="0.25">
      <c r="A99" s="63"/>
      <c r="B99" s="16" t="s">
        <v>106</v>
      </c>
      <c r="C99" s="46">
        <v>0</v>
      </c>
      <c r="D99" s="46">
        <v>0</v>
      </c>
      <c r="E99" s="46">
        <v>0</v>
      </c>
      <c r="F99" s="64">
        <v>0</v>
      </c>
      <c r="G99" s="64">
        <v>0</v>
      </c>
      <c r="H99" s="64">
        <v>0</v>
      </c>
      <c r="I99" s="67">
        <v>0</v>
      </c>
    </row>
    <row r="100" spans="1:9" s="2" customFormat="1" ht="21.75" customHeight="1" x14ac:dyDescent="0.25">
      <c r="A100" s="3"/>
      <c r="B100" s="4" t="s">
        <v>7</v>
      </c>
      <c r="C100" s="71">
        <v>26319</v>
      </c>
      <c r="D100" s="71">
        <v>1057</v>
      </c>
      <c r="E100" s="71">
        <v>1293</v>
      </c>
      <c r="F100" s="69">
        <v>8413.1067898000001</v>
      </c>
      <c r="G100" s="69">
        <v>6808.333799</v>
      </c>
      <c r="H100" s="69">
        <v>1604.7729899999999</v>
      </c>
      <c r="I100" s="67">
        <v>0.81</v>
      </c>
    </row>
    <row r="101" spans="1:9" s="2" customFormat="1" ht="37.5" customHeight="1" x14ac:dyDescent="0.25">
      <c r="A101" s="124" t="s">
        <v>124</v>
      </c>
      <c r="B101" s="124"/>
      <c r="C101" s="124"/>
      <c r="D101" s="124"/>
      <c r="E101" s="124"/>
      <c r="F101" s="124"/>
      <c r="G101" s="124"/>
      <c r="H101" s="124"/>
      <c r="I101" s="124"/>
    </row>
    <row r="102" spans="1:9" s="2" customFormat="1" x14ac:dyDescent="0.25">
      <c r="A102" s="2" t="s">
        <v>104</v>
      </c>
      <c r="F102" s="29"/>
      <c r="G102" s="29"/>
      <c r="H102" s="29"/>
      <c r="I102" s="48"/>
    </row>
    <row r="103" spans="1:9" s="2" customFormat="1" x14ac:dyDescent="0.25">
      <c r="A103" s="2" t="s">
        <v>107</v>
      </c>
      <c r="F103" s="29"/>
      <c r="G103" s="29"/>
      <c r="H103" s="29"/>
      <c r="I103" s="48"/>
    </row>
    <row r="104" spans="1:9" s="2" customFormat="1" x14ac:dyDescent="0.25">
      <c r="F104" s="29"/>
      <c r="G104" s="29"/>
      <c r="H104" s="29"/>
      <c r="I104" s="48"/>
    </row>
    <row r="105" spans="1:9" s="2" customFormat="1" x14ac:dyDescent="0.25">
      <c r="F105" s="29"/>
      <c r="G105" s="29"/>
      <c r="H105" s="29"/>
      <c r="I105" s="48"/>
    </row>
    <row r="106" spans="1:9" s="2" customFormat="1" x14ac:dyDescent="0.25">
      <c r="F106" s="29"/>
      <c r="G106" s="29"/>
      <c r="H106" s="29"/>
      <c r="I106" s="48"/>
    </row>
    <row r="107" spans="1:9" s="2" customFormat="1" ht="18.75" x14ac:dyDescent="0.3">
      <c r="A107" s="5" t="s">
        <v>108</v>
      </c>
      <c r="B107" s="5"/>
      <c r="C107" s="11"/>
      <c r="D107" s="12"/>
      <c r="E107" s="12"/>
      <c r="F107" s="12"/>
      <c r="G107" s="5" t="s">
        <v>109</v>
      </c>
      <c r="H107" s="5"/>
      <c r="I107" s="48"/>
    </row>
    <row r="108" spans="1:9" s="2" customFormat="1" x14ac:dyDescent="0.25">
      <c r="F108" s="29"/>
      <c r="G108" s="29"/>
      <c r="H108" s="29"/>
      <c r="I108" s="48"/>
    </row>
    <row r="109" spans="1:9" s="2" customFormat="1" x14ac:dyDescent="0.25">
      <c r="F109" s="29"/>
      <c r="G109" s="29"/>
      <c r="H109" s="29"/>
      <c r="I109" s="48"/>
    </row>
    <row r="110" spans="1:9" s="2" customFormat="1" x14ac:dyDescent="0.25">
      <c r="A110" s="2" t="s">
        <v>110</v>
      </c>
      <c r="F110" s="29"/>
      <c r="G110" s="29"/>
      <c r="H110" s="29"/>
      <c r="I110" s="48"/>
    </row>
    <row r="111" spans="1:9" s="2" customFormat="1" x14ac:dyDescent="0.25">
      <c r="A111" s="2" t="s">
        <v>111</v>
      </c>
      <c r="F111" s="29"/>
      <c r="G111" s="29"/>
      <c r="H111" s="29"/>
      <c r="I111" s="48"/>
    </row>
    <row r="112" spans="1:9" s="2" customFormat="1" x14ac:dyDescent="0.25">
      <c r="F112" s="29"/>
      <c r="G112" s="29"/>
      <c r="H112" s="29"/>
      <c r="I112" s="48"/>
    </row>
    <row r="113" spans="6:9" s="2" customFormat="1" x14ac:dyDescent="0.25">
      <c r="F113" s="29"/>
      <c r="G113" s="29"/>
      <c r="H113" s="29"/>
      <c r="I113" s="48"/>
    </row>
    <row r="114" spans="6:9" s="2" customFormat="1" x14ac:dyDescent="0.25">
      <c r="F114" s="29"/>
      <c r="G114" s="29"/>
      <c r="H114" s="29"/>
      <c r="I114" s="48"/>
    </row>
    <row r="115" spans="6:9" s="2" customFormat="1" x14ac:dyDescent="0.25">
      <c r="F115" s="29"/>
      <c r="G115" s="29"/>
      <c r="H115" s="29"/>
      <c r="I115" s="48"/>
    </row>
    <row r="116" spans="6:9" s="2" customFormat="1" x14ac:dyDescent="0.25">
      <c r="F116" s="29"/>
      <c r="G116" s="29"/>
      <c r="H116" s="29"/>
      <c r="I116" s="48"/>
    </row>
    <row r="117" spans="6:9" s="2" customFormat="1" x14ac:dyDescent="0.25">
      <c r="F117" s="29"/>
      <c r="G117" s="29"/>
      <c r="H117" s="29"/>
      <c r="I117" s="48"/>
    </row>
    <row r="118" spans="6:9" s="2" customFormat="1" x14ac:dyDescent="0.25">
      <c r="F118" s="29"/>
      <c r="G118" s="29"/>
      <c r="H118" s="29"/>
      <c r="I118" s="48"/>
    </row>
    <row r="119" spans="6:9" s="2" customFormat="1" x14ac:dyDescent="0.25">
      <c r="F119" s="29"/>
      <c r="G119" s="29"/>
      <c r="H119" s="29"/>
      <c r="I119" s="48"/>
    </row>
    <row r="120" spans="6:9" s="2" customFormat="1" x14ac:dyDescent="0.25">
      <c r="F120" s="29"/>
      <c r="G120" s="29"/>
      <c r="H120" s="29"/>
      <c r="I120" s="48"/>
    </row>
    <row r="121" spans="6:9" s="2" customFormat="1" x14ac:dyDescent="0.25">
      <c r="F121" s="29"/>
      <c r="G121" s="29"/>
      <c r="H121" s="29"/>
      <c r="I121" s="48"/>
    </row>
    <row r="122" spans="6:9" s="2" customFormat="1" x14ac:dyDescent="0.25">
      <c r="F122" s="29"/>
      <c r="G122" s="29"/>
      <c r="H122" s="29"/>
      <c r="I122" s="48"/>
    </row>
    <row r="123" spans="6:9" s="2" customFormat="1" x14ac:dyDescent="0.25">
      <c r="F123" s="29"/>
      <c r="G123" s="29"/>
      <c r="H123" s="29"/>
      <c r="I123" s="48"/>
    </row>
    <row r="124" spans="6:9" s="2" customFormat="1" x14ac:dyDescent="0.25">
      <c r="F124" s="29"/>
      <c r="G124" s="29"/>
      <c r="H124" s="29"/>
      <c r="I124" s="48"/>
    </row>
    <row r="125" spans="6:9" s="2" customFormat="1" x14ac:dyDescent="0.25">
      <c r="F125" s="29"/>
      <c r="G125" s="29"/>
      <c r="H125" s="29"/>
      <c r="I125" s="48"/>
    </row>
    <row r="126" spans="6:9" s="2" customFormat="1" x14ac:dyDescent="0.25">
      <c r="F126" s="29"/>
      <c r="G126" s="29"/>
      <c r="H126" s="29"/>
      <c r="I126" s="48"/>
    </row>
    <row r="127" spans="6:9" s="2" customFormat="1" x14ac:dyDescent="0.25">
      <c r="F127" s="29"/>
      <c r="G127" s="29"/>
      <c r="H127" s="29"/>
      <c r="I127" s="48"/>
    </row>
    <row r="128" spans="6:9" s="2" customFormat="1" x14ac:dyDescent="0.25">
      <c r="F128" s="29"/>
      <c r="G128" s="29"/>
      <c r="H128" s="29"/>
      <c r="I128" s="48"/>
    </row>
    <row r="129" spans="6:9" s="2" customFormat="1" x14ac:dyDescent="0.25">
      <c r="F129" s="29"/>
      <c r="G129" s="29"/>
      <c r="H129" s="29"/>
      <c r="I129" s="48"/>
    </row>
    <row r="130" spans="6:9" s="2" customFormat="1" x14ac:dyDescent="0.25">
      <c r="F130" s="29"/>
      <c r="G130" s="29"/>
      <c r="H130" s="29"/>
      <c r="I130" s="48"/>
    </row>
    <row r="131" spans="6:9" s="2" customFormat="1" x14ac:dyDescent="0.25">
      <c r="F131" s="29"/>
      <c r="G131" s="29"/>
      <c r="H131" s="29"/>
      <c r="I131" s="48"/>
    </row>
    <row r="132" spans="6:9" s="2" customFormat="1" x14ac:dyDescent="0.25">
      <c r="F132" s="29"/>
      <c r="G132" s="29"/>
      <c r="H132" s="29"/>
      <c r="I132" s="48"/>
    </row>
    <row r="133" spans="6:9" s="2" customFormat="1" x14ac:dyDescent="0.25">
      <c r="F133" s="29"/>
      <c r="G133" s="29"/>
      <c r="H133" s="29"/>
      <c r="I133" s="48"/>
    </row>
    <row r="134" spans="6:9" s="2" customFormat="1" x14ac:dyDescent="0.25">
      <c r="F134" s="29"/>
      <c r="G134" s="29"/>
      <c r="H134" s="29"/>
      <c r="I134" s="48"/>
    </row>
    <row r="135" spans="6:9" s="2" customFormat="1" x14ac:dyDescent="0.25">
      <c r="F135" s="29"/>
      <c r="G135" s="29"/>
      <c r="H135" s="29"/>
      <c r="I135" s="48"/>
    </row>
    <row r="136" spans="6:9" s="2" customFormat="1" x14ac:dyDescent="0.25">
      <c r="F136" s="29"/>
      <c r="G136" s="29"/>
      <c r="H136" s="29"/>
      <c r="I136" s="48"/>
    </row>
    <row r="137" spans="6:9" s="2" customFormat="1" x14ac:dyDescent="0.25">
      <c r="F137" s="29"/>
      <c r="G137" s="29"/>
      <c r="H137" s="29"/>
      <c r="I137" s="48"/>
    </row>
    <row r="138" spans="6:9" s="2" customFormat="1" x14ac:dyDescent="0.25">
      <c r="F138" s="29"/>
      <c r="G138" s="29"/>
      <c r="H138" s="29"/>
      <c r="I138" s="48"/>
    </row>
    <row r="139" spans="6:9" s="2" customFormat="1" x14ac:dyDescent="0.25">
      <c r="F139" s="29"/>
      <c r="G139" s="29"/>
      <c r="H139" s="29"/>
      <c r="I139" s="48"/>
    </row>
    <row r="140" spans="6:9" s="2" customFormat="1" x14ac:dyDescent="0.25">
      <c r="F140" s="29"/>
      <c r="G140" s="29"/>
      <c r="H140" s="29"/>
      <c r="I140" s="48"/>
    </row>
    <row r="141" spans="6:9" s="2" customFormat="1" x14ac:dyDescent="0.25">
      <c r="F141" s="29"/>
      <c r="G141" s="29"/>
      <c r="H141" s="29"/>
      <c r="I141" s="48"/>
    </row>
    <row r="142" spans="6:9" s="2" customFormat="1" x14ac:dyDescent="0.25">
      <c r="F142" s="29"/>
      <c r="G142" s="29"/>
      <c r="H142" s="29"/>
      <c r="I142" s="48"/>
    </row>
    <row r="143" spans="6:9" s="2" customFormat="1" x14ac:dyDescent="0.25">
      <c r="F143" s="29"/>
      <c r="G143" s="29"/>
      <c r="H143" s="29"/>
      <c r="I143" s="48"/>
    </row>
    <row r="144" spans="6:9" s="2" customFormat="1" x14ac:dyDescent="0.25">
      <c r="F144" s="29"/>
      <c r="G144" s="29"/>
      <c r="H144" s="29"/>
      <c r="I144" s="48"/>
    </row>
    <row r="145" spans="6:9" s="2" customFormat="1" x14ac:dyDescent="0.25">
      <c r="F145" s="29"/>
      <c r="G145" s="29"/>
      <c r="H145" s="29"/>
      <c r="I145" s="48"/>
    </row>
    <row r="146" spans="6:9" s="2" customFormat="1" x14ac:dyDescent="0.25">
      <c r="F146" s="29"/>
      <c r="G146" s="29"/>
      <c r="H146" s="29"/>
      <c r="I146" s="48"/>
    </row>
    <row r="147" spans="6:9" s="2" customFormat="1" x14ac:dyDescent="0.25">
      <c r="F147" s="29"/>
      <c r="G147" s="29"/>
      <c r="H147" s="29"/>
      <c r="I147" s="48"/>
    </row>
    <row r="148" spans="6:9" s="2" customFormat="1" x14ac:dyDescent="0.25">
      <c r="F148" s="29"/>
      <c r="G148" s="29"/>
      <c r="H148" s="29"/>
      <c r="I148" s="48"/>
    </row>
    <row r="149" spans="6:9" s="2" customFormat="1" x14ac:dyDescent="0.25">
      <c r="F149" s="29"/>
      <c r="G149" s="29"/>
      <c r="H149" s="29"/>
      <c r="I149" s="48"/>
    </row>
    <row r="150" spans="6:9" s="2" customFormat="1" x14ac:dyDescent="0.25">
      <c r="F150" s="29"/>
      <c r="G150" s="29"/>
      <c r="H150" s="29"/>
      <c r="I150" s="48"/>
    </row>
    <row r="151" spans="6:9" s="2" customFormat="1" x14ac:dyDescent="0.25">
      <c r="F151" s="29"/>
      <c r="G151" s="29"/>
      <c r="H151" s="29"/>
      <c r="I151" s="48"/>
    </row>
    <row r="152" spans="6:9" s="2" customFormat="1" x14ac:dyDescent="0.25">
      <c r="F152" s="29"/>
      <c r="G152" s="29"/>
      <c r="H152" s="29"/>
      <c r="I152" s="48"/>
    </row>
    <row r="153" spans="6:9" s="2" customFormat="1" x14ac:dyDescent="0.25">
      <c r="F153" s="29"/>
      <c r="G153" s="29"/>
      <c r="H153" s="29"/>
      <c r="I153" s="48"/>
    </row>
    <row r="154" spans="6:9" s="2" customFormat="1" x14ac:dyDescent="0.25">
      <c r="F154" s="29"/>
      <c r="G154" s="29"/>
      <c r="H154" s="29"/>
      <c r="I154" s="48"/>
    </row>
    <row r="155" spans="6:9" s="2" customFormat="1" x14ac:dyDescent="0.25">
      <c r="F155" s="29"/>
      <c r="G155" s="29"/>
      <c r="H155" s="29"/>
      <c r="I155" s="48"/>
    </row>
    <row r="156" spans="6:9" s="2" customFormat="1" x14ac:dyDescent="0.25">
      <c r="F156" s="29"/>
      <c r="G156" s="29"/>
      <c r="H156" s="29"/>
      <c r="I156" s="48"/>
    </row>
    <row r="157" spans="6:9" s="2" customFormat="1" x14ac:dyDescent="0.25">
      <c r="F157" s="29"/>
      <c r="G157" s="29"/>
      <c r="H157" s="29"/>
      <c r="I157" s="48"/>
    </row>
    <row r="158" spans="6:9" s="2" customFormat="1" x14ac:dyDescent="0.25">
      <c r="F158" s="29"/>
      <c r="G158" s="29"/>
      <c r="H158" s="29"/>
      <c r="I158" s="48"/>
    </row>
    <row r="159" spans="6:9" s="2" customFormat="1" x14ac:dyDescent="0.25">
      <c r="F159" s="29"/>
      <c r="G159" s="29"/>
      <c r="H159" s="29"/>
      <c r="I159" s="48"/>
    </row>
  </sheetData>
  <mergeCells count="12">
    <mergeCell ref="I3:I5"/>
    <mergeCell ref="F4:F5"/>
    <mergeCell ref="G4:G5"/>
    <mergeCell ref="H4:H5"/>
    <mergeCell ref="A101:I101"/>
    <mergeCell ref="B2:G2"/>
    <mergeCell ref="A3:A5"/>
    <mergeCell ref="B3:B5"/>
    <mergeCell ref="C3:C5"/>
    <mergeCell ref="D3:D5"/>
    <mergeCell ref="E3:E5"/>
    <mergeCell ref="F3:G3"/>
  </mergeCells>
  <pageMargins left="0.7" right="0.7" top="0.75" bottom="0.75" header="0.3" footer="0.3"/>
  <pageSetup paperSize="9" scale="45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topLeftCell="A88" workbookViewId="0">
      <selection activeCell="F78" sqref="F78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29" customWidth="1"/>
    <col min="7" max="8" width="16.85546875" style="29" customWidth="1"/>
    <col min="9" max="9" width="14.85546875" style="48" customWidth="1"/>
    <col min="10" max="16384" width="9.140625" style="1"/>
  </cols>
  <sheetData>
    <row r="1" spans="1:9" x14ac:dyDescent="0.25">
      <c r="I1" s="47" t="s">
        <v>10</v>
      </c>
    </row>
    <row r="2" spans="1:9" ht="44.25" customHeight="1" x14ac:dyDescent="0.3">
      <c r="B2" s="115" t="s">
        <v>125</v>
      </c>
      <c r="C2" s="116"/>
      <c r="D2" s="116"/>
      <c r="E2" s="116"/>
      <c r="F2" s="115"/>
      <c r="G2" s="115"/>
      <c r="H2" s="30"/>
    </row>
    <row r="3" spans="1:9" ht="15.75" x14ac:dyDescent="0.25">
      <c r="A3" s="117" t="s">
        <v>0</v>
      </c>
      <c r="B3" s="126" t="s">
        <v>1</v>
      </c>
      <c r="C3" s="127" t="s">
        <v>2</v>
      </c>
      <c r="D3" s="127" t="s">
        <v>3</v>
      </c>
      <c r="E3" s="127" t="s">
        <v>4</v>
      </c>
      <c r="F3" s="128" t="s">
        <v>9</v>
      </c>
      <c r="G3" s="128"/>
      <c r="H3" s="74"/>
      <c r="I3" s="129" t="s">
        <v>5</v>
      </c>
    </row>
    <row r="4" spans="1:9" x14ac:dyDescent="0.25">
      <c r="A4" s="117"/>
      <c r="B4" s="126"/>
      <c r="C4" s="127"/>
      <c r="D4" s="127"/>
      <c r="E4" s="127"/>
      <c r="F4" s="130" t="s">
        <v>8</v>
      </c>
      <c r="G4" s="130" t="s">
        <v>6</v>
      </c>
      <c r="H4" s="130" t="s">
        <v>11</v>
      </c>
      <c r="I4" s="129"/>
    </row>
    <row r="5" spans="1:9" ht="111.75" customHeight="1" x14ac:dyDescent="0.25">
      <c r="A5" s="117"/>
      <c r="B5" s="126"/>
      <c r="C5" s="127"/>
      <c r="D5" s="127"/>
      <c r="E5" s="127"/>
      <c r="F5" s="130"/>
      <c r="G5" s="130"/>
      <c r="H5" s="130"/>
      <c r="I5" s="129"/>
    </row>
    <row r="6" spans="1:9" s="2" customFormat="1" ht="21.75" customHeight="1" x14ac:dyDescent="0.25">
      <c r="A6" s="73">
        <v>1</v>
      </c>
      <c r="B6" s="14" t="s">
        <v>12</v>
      </c>
      <c r="C6" s="75">
        <v>346</v>
      </c>
      <c r="D6" s="75">
        <v>11</v>
      </c>
      <c r="E6" s="75">
        <v>57</v>
      </c>
      <c r="F6" s="81">
        <v>49.821754527969198</v>
      </c>
      <c r="G6" s="81">
        <v>42.748246262938743</v>
      </c>
      <c r="H6" s="81">
        <v>7.0735082650304513</v>
      </c>
      <c r="I6" s="83">
        <v>85.802370205450146</v>
      </c>
    </row>
    <row r="7" spans="1:9" s="2" customFormat="1" ht="21.75" customHeight="1" x14ac:dyDescent="0.25">
      <c r="A7" s="73">
        <v>2</v>
      </c>
      <c r="B7" s="14" t="s">
        <v>13</v>
      </c>
      <c r="C7" s="75">
        <v>146</v>
      </c>
      <c r="D7" s="75">
        <v>0</v>
      </c>
      <c r="E7" s="75">
        <v>14</v>
      </c>
      <c r="F7" s="81">
        <v>18.701329524836396</v>
      </c>
      <c r="G7" s="81">
        <v>13.721696391015366</v>
      </c>
      <c r="H7" s="81">
        <v>4.9796331338210331</v>
      </c>
      <c r="I7" s="83">
        <v>73.372838935286367</v>
      </c>
    </row>
    <row r="8" spans="1:9" s="2" customFormat="1" ht="21.75" customHeight="1" x14ac:dyDescent="0.25">
      <c r="A8" s="73">
        <v>3</v>
      </c>
      <c r="B8" s="14" t="s">
        <v>14</v>
      </c>
      <c r="C8" s="75">
        <v>130</v>
      </c>
      <c r="D8" s="75">
        <v>3</v>
      </c>
      <c r="E8" s="75">
        <v>2</v>
      </c>
      <c r="F8" s="81">
        <v>31.104188607262532</v>
      </c>
      <c r="G8" s="81">
        <v>22.889912155220337</v>
      </c>
      <c r="H8" s="81">
        <v>8.214276452042192</v>
      </c>
      <c r="I8" s="83">
        <v>73.591092325989067</v>
      </c>
    </row>
    <row r="9" spans="1:9" s="2" customFormat="1" ht="21.75" customHeight="1" x14ac:dyDescent="0.25">
      <c r="A9" s="73">
        <v>4</v>
      </c>
      <c r="B9" s="14" t="s">
        <v>15</v>
      </c>
      <c r="C9" s="75">
        <v>508</v>
      </c>
      <c r="D9" s="75">
        <v>11</v>
      </c>
      <c r="E9" s="75">
        <v>26</v>
      </c>
      <c r="F9" s="81">
        <v>100.73580663771376</v>
      </c>
      <c r="G9" s="81">
        <v>71.972053447586617</v>
      </c>
      <c r="H9" s="81">
        <v>28.763753190127151</v>
      </c>
      <c r="I9" s="83">
        <v>71.446346487725947</v>
      </c>
    </row>
    <row r="10" spans="1:9" s="2" customFormat="1" ht="21.75" customHeight="1" x14ac:dyDescent="0.25">
      <c r="A10" s="73">
        <v>4</v>
      </c>
      <c r="B10" s="14" t="s">
        <v>16</v>
      </c>
      <c r="C10" s="75">
        <v>73</v>
      </c>
      <c r="D10" s="75">
        <v>2</v>
      </c>
      <c r="E10" s="75">
        <v>6</v>
      </c>
      <c r="F10" s="81">
        <v>9.4593820465414673</v>
      </c>
      <c r="G10" s="81">
        <v>8.1096170464461093</v>
      </c>
      <c r="H10" s="81">
        <v>1.349765000095358</v>
      </c>
      <c r="I10" s="83">
        <v>85.730938940257118</v>
      </c>
    </row>
    <row r="11" spans="1:9" s="2" customFormat="1" ht="21.75" customHeight="1" x14ac:dyDescent="0.25">
      <c r="A11" s="73">
        <v>6</v>
      </c>
      <c r="B11" s="14" t="s">
        <v>17</v>
      </c>
      <c r="C11" s="75">
        <v>620</v>
      </c>
      <c r="D11" s="75">
        <v>3</v>
      </c>
      <c r="E11" s="75">
        <v>3</v>
      </c>
      <c r="F11" s="81">
        <v>204.49144839973334</v>
      </c>
      <c r="G11" s="81">
        <v>141.1995623300125</v>
      </c>
      <c r="H11" s="81">
        <v>63.291886069720839</v>
      </c>
      <c r="I11" s="83">
        <v>69.049128183590398</v>
      </c>
    </row>
    <row r="12" spans="1:9" s="2" customFormat="1" ht="21.75" customHeight="1" x14ac:dyDescent="0.25">
      <c r="A12" s="73">
        <v>7</v>
      </c>
      <c r="B12" s="14" t="s">
        <v>18</v>
      </c>
      <c r="C12" s="75">
        <v>45</v>
      </c>
      <c r="D12" s="75">
        <v>0</v>
      </c>
      <c r="E12" s="75">
        <v>0</v>
      </c>
      <c r="F12" s="81">
        <v>6.6031110000719995</v>
      </c>
      <c r="G12" s="81">
        <v>5.9888845433026976</v>
      </c>
      <c r="H12" s="81">
        <v>0.61422645676930154</v>
      </c>
      <c r="I12" s="83">
        <v>90.697923194648638</v>
      </c>
    </row>
    <row r="13" spans="1:9" s="2" customFormat="1" ht="21.75" customHeight="1" x14ac:dyDescent="0.25">
      <c r="A13" s="73">
        <v>8</v>
      </c>
      <c r="B13" s="14" t="s">
        <v>19</v>
      </c>
      <c r="C13" s="75">
        <v>258</v>
      </c>
      <c r="D13" s="75">
        <v>0</v>
      </c>
      <c r="E13" s="75">
        <v>0</v>
      </c>
      <c r="F13" s="81">
        <v>29.361732134277595</v>
      </c>
      <c r="G13" s="81">
        <v>22.20345443748197</v>
      </c>
      <c r="H13" s="81">
        <v>7.158277696795623</v>
      </c>
      <c r="I13" s="83">
        <v>75.620383483987723</v>
      </c>
    </row>
    <row r="14" spans="1:9" s="2" customFormat="1" ht="21.75" customHeight="1" x14ac:dyDescent="0.25">
      <c r="A14" s="73">
        <v>9</v>
      </c>
      <c r="B14" s="14" t="s">
        <v>20</v>
      </c>
      <c r="C14" s="75">
        <v>440</v>
      </c>
      <c r="D14" s="75">
        <v>2</v>
      </c>
      <c r="E14" s="75">
        <v>4</v>
      </c>
      <c r="F14" s="81">
        <v>140.09134222984628</v>
      </c>
      <c r="G14" s="81">
        <v>107.75094934863263</v>
      </c>
      <c r="H14" s="81">
        <v>32.340392881213653</v>
      </c>
      <c r="I14" s="83">
        <v>76.914781194577216</v>
      </c>
    </row>
    <row r="15" spans="1:9" s="2" customFormat="1" ht="21.75" customHeight="1" x14ac:dyDescent="0.25">
      <c r="A15" s="73">
        <v>10</v>
      </c>
      <c r="B15" s="14" t="s">
        <v>21</v>
      </c>
      <c r="C15" s="75">
        <v>65</v>
      </c>
      <c r="D15" s="75">
        <v>0</v>
      </c>
      <c r="E15" s="75">
        <v>0</v>
      </c>
      <c r="F15" s="81">
        <v>13.875790880933332</v>
      </c>
      <c r="G15" s="81">
        <v>12.232593989596422</v>
      </c>
      <c r="H15" s="81">
        <v>1.6431968913369084</v>
      </c>
      <c r="I15" s="83">
        <v>88.157814531531898</v>
      </c>
    </row>
    <row r="16" spans="1:9" s="2" customFormat="1" ht="21.75" customHeight="1" x14ac:dyDescent="0.25">
      <c r="A16" s="73">
        <v>11</v>
      </c>
      <c r="B16" s="14" t="s">
        <v>22</v>
      </c>
      <c r="C16" s="75">
        <v>295</v>
      </c>
      <c r="D16" s="75">
        <v>2</v>
      </c>
      <c r="E16" s="75">
        <v>3</v>
      </c>
      <c r="F16" s="81">
        <v>78.204044974800013</v>
      </c>
      <c r="G16" s="81">
        <v>66.749057109956553</v>
      </c>
      <c r="H16" s="81">
        <v>11.454987864843449</v>
      </c>
      <c r="I16" s="83">
        <v>85.352435582411829</v>
      </c>
    </row>
    <row r="17" spans="1:9" s="2" customFormat="1" ht="21.75" customHeight="1" x14ac:dyDescent="0.25">
      <c r="A17" s="73">
        <v>12</v>
      </c>
      <c r="B17" s="14" t="s">
        <v>23</v>
      </c>
      <c r="C17" s="75">
        <v>38</v>
      </c>
      <c r="D17" s="75">
        <v>0</v>
      </c>
      <c r="E17" s="75">
        <v>0</v>
      </c>
      <c r="F17" s="81">
        <v>11.307521252570318</v>
      </c>
      <c r="G17" s="81">
        <v>9.7884755770835898</v>
      </c>
      <c r="H17" s="81">
        <v>1.5190456754867285</v>
      </c>
      <c r="I17" s="83">
        <v>86.566059514224364</v>
      </c>
    </row>
    <row r="18" spans="1:9" s="2" customFormat="1" ht="21.75" customHeight="1" x14ac:dyDescent="0.25">
      <c r="A18" s="73">
        <v>13</v>
      </c>
      <c r="B18" s="14" t="s">
        <v>24</v>
      </c>
      <c r="C18" s="75">
        <v>38</v>
      </c>
      <c r="D18" s="75">
        <v>0</v>
      </c>
      <c r="E18" s="75">
        <v>1</v>
      </c>
      <c r="F18" s="81">
        <v>9.043564390927866</v>
      </c>
      <c r="G18" s="81">
        <v>7.7988663102384619</v>
      </c>
      <c r="H18" s="81">
        <v>1.2446980806894041</v>
      </c>
      <c r="I18" s="83">
        <v>86.236642689932808</v>
      </c>
    </row>
    <row r="19" spans="1:9" s="2" customFormat="1" ht="21.75" customHeight="1" x14ac:dyDescent="0.25">
      <c r="A19" s="73">
        <v>14</v>
      </c>
      <c r="B19" s="14" t="s">
        <v>25</v>
      </c>
      <c r="C19" s="75">
        <v>358</v>
      </c>
      <c r="D19" s="75">
        <v>38</v>
      </c>
      <c r="E19" s="75">
        <v>5</v>
      </c>
      <c r="F19" s="81">
        <v>117.63907676720001</v>
      </c>
      <c r="G19" s="81">
        <v>106.47969843190282</v>
      </c>
      <c r="H19" s="81">
        <v>11.159378335297196</v>
      </c>
      <c r="I19" s="83">
        <v>90.513884805997861</v>
      </c>
    </row>
    <row r="20" spans="1:9" s="2" customFormat="1" ht="21.75" customHeight="1" x14ac:dyDescent="0.25">
      <c r="A20" s="73">
        <v>15</v>
      </c>
      <c r="B20" s="14" t="s">
        <v>26</v>
      </c>
      <c r="C20" s="75">
        <v>167</v>
      </c>
      <c r="D20" s="75">
        <v>1</v>
      </c>
      <c r="E20" s="75">
        <v>0</v>
      </c>
      <c r="F20" s="81">
        <v>38.394040910267861</v>
      </c>
      <c r="G20" s="81">
        <v>29.784727807758827</v>
      </c>
      <c r="H20" s="81">
        <v>8.6093131025090326</v>
      </c>
      <c r="I20" s="83">
        <v>77.5764340027918</v>
      </c>
    </row>
    <row r="21" spans="1:9" s="2" customFormat="1" ht="21.75" customHeight="1" x14ac:dyDescent="0.25">
      <c r="A21" s="73">
        <v>16</v>
      </c>
      <c r="B21" s="14" t="s">
        <v>27</v>
      </c>
      <c r="C21" s="75">
        <v>417</v>
      </c>
      <c r="D21" s="75">
        <v>1</v>
      </c>
      <c r="E21" s="75">
        <v>2</v>
      </c>
      <c r="F21" s="81">
        <v>168.36344129361871</v>
      </c>
      <c r="G21" s="81">
        <v>129.35854173813249</v>
      </c>
      <c r="H21" s="81">
        <v>39.004899555486219</v>
      </c>
      <c r="I21" s="83">
        <v>76.832916186677764</v>
      </c>
    </row>
    <row r="22" spans="1:9" s="2" customFormat="1" ht="21.75" customHeight="1" x14ac:dyDescent="0.25">
      <c r="A22" s="73">
        <v>17</v>
      </c>
      <c r="B22" s="14" t="s">
        <v>28</v>
      </c>
      <c r="C22" s="75">
        <v>80</v>
      </c>
      <c r="D22" s="75">
        <v>0</v>
      </c>
      <c r="E22" s="75">
        <v>0</v>
      </c>
      <c r="F22" s="81">
        <v>17.493340085333337</v>
      </c>
      <c r="G22" s="81">
        <v>15.949835465390175</v>
      </c>
      <c r="H22" s="81">
        <v>1.5435046199431606</v>
      </c>
      <c r="I22" s="83">
        <v>91.176615715387271</v>
      </c>
    </row>
    <row r="23" spans="1:9" s="2" customFormat="1" ht="21.75" customHeight="1" x14ac:dyDescent="0.25">
      <c r="A23" s="73">
        <v>18</v>
      </c>
      <c r="B23" s="14" t="s">
        <v>29</v>
      </c>
      <c r="C23" s="75">
        <v>131</v>
      </c>
      <c r="D23" s="75">
        <v>0</v>
      </c>
      <c r="E23" s="75">
        <v>0</v>
      </c>
      <c r="F23" s="81">
        <v>8.4308811848974656</v>
      </c>
      <c r="G23" s="81">
        <v>5.565250751835964</v>
      </c>
      <c r="H23" s="81">
        <v>2.8656304330615012</v>
      </c>
      <c r="I23" s="83">
        <v>66.010309358945705</v>
      </c>
    </row>
    <row r="24" spans="1:9" s="2" customFormat="1" ht="21.75" customHeight="1" x14ac:dyDescent="0.25">
      <c r="A24" s="73">
        <v>19</v>
      </c>
      <c r="B24" s="14" t="s">
        <v>30</v>
      </c>
      <c r="C24" s="75">
        <v>144</v>
      </c>
      <c r="D24" s="75">
        <v>14</v>
      </c>
      <c r="E24" s="75">
        <v>1</v>
      </c>
      <c r="F24" s="81">
        <v>15.475728387333335</v>
      </c>
      <c r="G24" s="81">
        <v>10.816893183779152</v>
      </c>
      <c r="H24" s="81">
        <v>4.6588352035541831</v>
      </c>
      <c r="I24" s="83">
        <v>69.89585829532021</v>
      </c>
    </row>
    <row r="25" spans="1:9" s="2" customFormat="1" ht="21.75" customHeight="1" x14ac:dyDescent="0.25">
      <c r="A25" s="73">
        <v>20</v>
      </c>
      <c r="B25" s="14" t="s">
        <v>31</v>
      </c>
      <c r="C25" s="75">
        <v>4</v>
      </c>
      <c r="D25" s="75">
        <v>0</v>
      </c>
      <c r="E25" s="75">
        <v>0</v>
      </c>
      <c r="F25" s="81">
        <v>0.33934234278373338</v>
      </c>
      <c r="G25" s="81">
        <v>0.26575607278373331</v>
      </c>
      <c r="H25" s="81">
        <v>7.3586270000000065E-2</v>
      </c>
      <c r="I25" s="83">
        <v>78.315034488078197</v>
      </c>
    </row>
    <row r="26" spans="1:9" s="2" customFormat="1" ht="21.75" customHeight="1" x14ac:dyDescent="0.25">
      <c r="A26" s="73">
        <v>21</v>
      </c>
      <c r="B26" s="14" t="s">
        <v>32</v>
      </c>
      <c r="C26" s="75">
        <v>193</v>
      </c>
      <c r="D26" s="75">
        <v>15</v>
      </c>
      <c r="E26" s="75">
        <v>3</v>
      </c>
      <c r="F26" s="81">
        <v>34.072879864666668</v>
      </c>
      <c r="G26" s="81">
        <v>27.235286001026136</v>
      </c>
      <c r="H26" s="81">
        <v>6.8375938636405351</v>
      </c>
      <c r="I26" s="83">
        <v>79.93244512703761</v>
      </c>
    </row>
    <row r="27" spans="1:9" s="2" customFormat="1" ht="21.75" customHeight="1" x14ac:dyDescent="0.25">
      <c r="A27" s="73">
        <v>22</v>
      </c>
      <c r="B27" s="14" t="s">
        <v>33</v>
      </c>
      <c r="C27" s="75">
        <v>115</v>
      </c>
      <c r="D27" s="75">
        <v>1</v>
      </c>
      <c r="E27" s="75">
        <v>0</v>
      </c>
      <c r="F27" s="81">
        <v>27.661814483668664</v>
      </c>
      <c r="G27" s="81">
        <v>23.303899910876893</v>
      </c>
      <c r="H27" s="81">
        <v>4.357914572791767</v>
      </c>
      <c r="I27" s="83">
        <v>84.245738560047641</v>
      </c>
    </row>
    <row r="28" spans="1:9" s="2" customFormat="1" ht="21.75" customHeight="1" x14ac:dyDescent="0.25">
      <c r="A28" s="73">
        <v>23</v>
      </c>
      <c r="B28" s="14" t="s">
        <v>34</v>
      </c>
      <c r="C28" s="75">
        <v>5872</v>
      </c>
      <c r="D28" s="75">
        <v>529</v>
      </c>
      <c r="E28" s="75">
        <v>837</v>
      </c>
      <c r="F28" s="81">
        <v>3178.5144858498666</v>
      </c>
      <c r="G28" s="81">
        <v>2592.0520511911345</v>
      </c>
      <c r="H28" s="81">
        <v>586.46243465873238</v>
      </c>
      <c r="I28" s="83">
        <v>81.549165899052838</v>
      </c>
    </row>
    <row r="29" spans="1:9" s="2" customFormat="1" ht="21.75" customHeight="1" x14ac:dyDescent="0.25">
      <c r="A29" s="73">
        <v>24</v>
      </c>
      <c r="B29" s="14" t="s">
        <v>35</v>
      </c>
      <c r="C29" s="75">
        <v>168</v>
      </c>
      <c r="D29" s="75">
        <v>52</v>
      </c>
      <c r="E29" s="75">
        <v>16</v>
      </c>
      <c r="F29" s="81">
        <v>55.015772277601201</v>
      </c>
      <c r="G29" s="81">
        <v>35.738151270018747</v>
      </c>
      <c r="H29" s="81">
        <v>19.277621007582464</v>
      </c>
      <c r="I29" s="83">
        <v>64.959828410095696</v>
      </c>
    </row>
    <row r="30" spans="1:9" s="2" customFormat="1" ht="21.75" customHeight="1" x14ac:dyDescent="0.25">
      <c r="A30" s="73">
        <v>25</v>
      </c>
      <c r="B30" s="14" t="s">
        <v>36</v>
      </c>
      <c r="C30" s="75">
        <v>140</v>
      </c>
      <c r="D30" s="75">
        <v>1</v>
      </c>
      <c r="E30" s="75">
        <v>0</v>
      </c>
      <c r="F30" s="81">
        <v>25.761616122400007</v>
      </c>
      <c r="G30" s="81">
        <v>20.742206097499214</v>
      </c>
      <c r="H30" s="81">
        <v>5.0194100249007905</v>
      </c>
      <c r="I30" s="83">
        <v>80.515935021109328</v>
      </c>
    </row>
    <row r="31" spans="1:9" s="2" customFormat="1" ht="21.75" customHeight="1" x14ac:dyDescent="0.25">
      <c r="A31" s="73">
        <v>26</v>
      </c>
      <c r="B31" s="14" t="s">
        <v>37</v>
      </c>
      <c r="C31" s="75">
        <v>444</v>
      </c>
      <c r="D31" s="75">
        <v>2</v>
      </c>
      <c r="E31" s="75">
        <v>5</v>
      </c>
      <c r="F31" s="81">
        <v>82.633499344878373</v>
      </c>
      <c r="G31" s="81">
        <v>67.272100436133016</v>
      </c>
      <c r="H31" s="81">
        <v>15.361398908745363</v>
      </c>
      <c r="I31" s="83">
        <v>81.41020405703361</v>
      </c>
    </row>
    <row r="32" spans="1:9" s="2" customFormat="1" ht="21.75" customHeight="1" x14ac:dyDescent="0.25">
      <c r="A32" s="73">
        <v>27</v>
      </c>
      <c r="B32" s="14" t="s">
        <v>38</v>
      </c>
      <c r="C32" s="75">
        <v>157</v>
      </c>
      <c r="D32" s="75">
        <v>0</v>
      </c>
      <c r="E32" s="75">
        <v>0</v>
      </c>
      <c r="F32" s="81">
        <v>20.04846621279999</v>
      </c>
      <c r="G32" s="81">
        <v>15.968637560504346</v>
      </c>
      <c r="H32" s="81">
        <v>4.0798286522956451</v>
      </c>
      <c r="I32" s="83">
        <v>79.650170696395378</v>
      </c>
    </row>
    <row r="33" spans="1:9" s="2" customFormat="1" ht="21.75" customHeight="1" x14ac:dyDescent="0.25">
      <c r="A33" s="73">
        <v>28</v>
      </c>
      <c r="B33" s="14" t="s">
        <v>39</v>
      </c>
      <c r="C33" s="75">
        <v>268</v>
      </c>
      <c r="D33" s="75">
        <v>1</v>
      </c>
      <c r="E33" s="75">
        <v>0</v>
      </c>
      <c r="F33" s="81">
        <v>30.512250335199997</v>
      </c>
      <c r="G33" s="81">
        <v>25.329266319999999</v>
      </c>
      <c r="H33" s="81">
        <v>5.1829840151999971</v>
      </c>
      <c r="I33" s="83">
        <v>83.013432446768036</v>
      </c>
    </row>
    <row r="34" spans="1:9" s="2" customFormat="1" ht="21.75" customHeight="1" x14ac:dyDescent="0.25">
      <c r="A34" s="73">
        <v>29</v>
      </c>
      <c r="B34" s="14" t="s">
        <v>40</v>
      </c>
      <c r="C34" s="75">
        <v>1402</v>
      </c>
      <c r="D34" s="75">
        <v>12</v>
      </c>
      <c r="E34" s="75">
        <v>15</v>
      </c>
      <c r="F34" s="81">
        <v>502.63819464933334</v>
      </c>
      <c r="G34" s="81">
        <v>426.15402890691121</v>
      </c>
      <c r="H34" s="81">
        <v>76.484165742422164</v>
      </c>
      <c r="I34" s="83">
        <v>84.783455265316334</v>
      </c>
    </row>
    <row r="35" spans="1:9" s="2" customFormat="1" ht="21.75" customHeight="1" x14ac:dyDescent="0.25">
      <c r="A35" s="73">
        <v>30</v>
      </c>
      <c r="B35" s="14" t="s">
        <v>41</v>
      </c>
      <c r="C35" s="75">
        <v>315</v>
      </c>
      <c r="D35" s="75">
        <v>35</v>
      </c>
      <c r="E35" s="75">
        <v>2</v>
      </c>
      <c r="F35" s="81">
        <v>32.887211634879193</v>
      </c>
      <c r="G35" s="81">
        <v>28.41814820727458</v>
      </c>
      <c r="H35" s="81">
        <v>4.4690634276046195</v>
      </c>
      <c r="I35" s="83">
        <v>86.410938460757606</v>
      </c>
    </row>
    <row r="36" spans="1:9" s="2" customFormat="1" ht="21.75" customHeight="1" x14ac:dyDescent="0.25">
      <c r="A36" s="73">
        <v>31</v>
      </c>
      <c r="B36" s="14" t="s">
        <v>42</v>
      </c>
      <c r="C36" s="75">
        <v>261</v>
      </c>
      <c r="D36" s="75">
        <v>0</v>
      </c>
      <c r="E36" s="75">
        <v>0</v>
      </c>
      <c r="F36" s="81">
        <v>67.877970693999984</v>
      </c>
      <c r="G36" s="81">
        <v>54.924704090971211</v>
      </c>
      <c r="H36" s="81">
        <v>12.953266603028782</v>
      </c>
      <c r="I36" s="83">
        <v>80.916832853735016</v>
      </c>
    </row>
    <row r="37" spans="1:9" s="2" customFormat="1" ht="21.75" customHeight="1" x14ac:dyDescent="0.25">
      <c r="A37" s="73">
        <v>32</v>
      </c>
      <c r="B37" s="14" t="s">
        <v>43</v>
      </c>
      <c r="C37" s="75">
        <v>208</v>
      </c>
      <c r="D37" s="75">
        <v>1</v>
      </c>
      <c r="E37" s="75">
        <v>7</v>
      </c>
      <c r="F37" s="81">
        <v>101.19951715680001</v>
      </c>
      <c r="G37" s="81">
        <v>90.559803971013395</v>
      </c>
      <c r="H37" s="81">
        <v>10.63971318578662</v>
      </c>
      <c r="I37" s="83">
        <v>89.48639925890032</v>
      </c>
    </row>
    <row r="38" spans="1:9" s="2" customFormat="1" ht="21.75" customHeight="1" x14ac:dyDescent="0.25">
      <c r="A38" s="73">
        <v>33</v>
      </c>
      <c r="B38" s="14" t="s">
        <v>44</v>
      </c>
      <c r="C38" s="75">
        <v>266</v>
      </c>
      <c r="D38" s="75">
        <v>3</v>
      </c>
      <c r="E38" s="75">
        <v>0</v>
      </c>
      <c r="F38" s="81">
        <v>71.238655136572177</v>
      </c>
      <c r="G38" s="81">
        <v>58.940087620767152</v>
      </c>
      <c r="H38" s="81">
        <v>12.298567515805029</v>
      </c>
      <c r="I38" s="83">
        <v>82.736103745603643</v>
      </c>
    </row>
    <row r="39" spans="1:9" s="2" customFormat="1" ht="21.75" customHeight="1" x14ac:dyDescent="0.25">
      <c r="A39" s="73">
        <v>34</v>
      </c>
      <c r="B39" s="14" t="s">
        <v>45</v>
      </c>
      <c r="C39" s="75">
        <v>574</v>
      </c>
      <c r="D39" s="75">
        <v>7</v>
      </c>
      <c r="E39" s="75">
        <v>1</v>
      </c>
      <c r="F39" s="81">
        <v>174.83123329128534</v>
      </c>
      <c r="G39" s="81">
        <v>145.77079856900758</v>
      </c>
      <c r="H39" s="81">
        <v>29.060434722277762</v>
      </c>
      <c r="I39" s="83">
        <v>83.378007364473405</v>
      </c>
    </row>
    <row r="40" spans="1:9" s="2" customFormat="1" ht="21.75" customHeight="1" x14ac:dyDescent="0.25">
      <c r="A40" s="73">
        <v>35</v>
      </c>
      <c r="B40" s="14" t="s">
        <v>46</v>
      </c>
      <c r="C40" s="75">
        <v>287</v>
      </c>
      <c r="D40" s="75">
        <v>0</v>
      </c>
      <c r="E40" s="75">
        <v>0</v>
      </c>
      <c r="F40" s="81">
        <v>70.347480760787747</v>
      </c>
      <c r="G40" s="81">
        <v>41.248624261180503</v>
      </c>
      <c r="H40" s="81">
        <v>29.098856499607241</v>
      </c>
      <c r="I40" s="83">
        <v>58.635538636335674</v>
      </c>
    </row>
    <row r="41" spans="1:9" s="2" customFormat="1" ht="21.75" customHeight="1" x14ac:dyDescent="0.25">
      <c r="A41" s="73">
        <v>36</v>
      </c>
      <c r="B41" s="14" t="s">
        <v>47</v>
      </c>
      <c r="C41" s="75">
        <v>346</v>
      </c>
      <c r="D41" s="75">
        <v>0</v>
      </c>
      <c r="E41" s="75">
        <v>2</v>
      </c>
      <c r="F41" s="81">
        <v>67.474791667695456</v>
      </c>
      <c r="G41" s="81">
        <v>54.178736615578856</v>
      </c>
      <c r="H41" s="81">
        <v>13.296055052116611</v>
      </c>
      <c r="I41" s="83">
        <v>80.294781616224995</v>
      </c>
    </row>
    <row r="42" spans="1:9" s="2" customFormat="1" ht="21.75" customHeight="1" x14ac:dyDescent="0.25">
      <c r="A42" s="73">
        <v>37</v>
      </c>
      <c r="B42" s="14" t="s">
        <v>48</v>
      </c>
      <c r="C42" s="75">
        <v>100</v>
      </c>
      <c r="D42" s="75">
        <v>6</v>
      </c>
      <c r="E42" s="75">
        <v>2</v>
      </c>
      <c r="F42" s="81">
        <v>10.831962133484403</v>
      </c>
      <c r="G42" s="81">
        <v>8.6481960449423241</v>
      </c>
      <c r="H42" s="81">
        <v>2.183766088542078</v>
      </c>
      <c r="I42" s="83">
        <v>79.839607435558776</v>
      </c>
    </row>
    <row r="43" spans="1:9" s="2" customFormat="1" ht="21.75" customHeight="1" x14ac:dyDescent="0.25">
      <c r="A43" s="73">
        <v>38</v>
      </c>
      <c r="B43" s="14" t="s">
        <v>49</v>
      </c>
      <c r="C43" s="75">
        <v>368</v>
      </c>
      <c r="D43" s="75">
        <v>2</v>
      </c>
      <c r="E43" s="75">
        <v>26</v>
      </c>
      <c r="F43" s="81">
        <v>88.118350201012973</v>
      </c>
      <c r="G43" s="81">
        <v>71.547679138321541</v>
      </c>
      <c r="H43" s="81">
        <v>16.570671062691421</v>
      </c>
      <c r="I43" s="83">
        <v>81.194982628600172</v>
      </c>
    </row>
    <row r="44" spans="1:9" s="2" customFormat="1" ht="21.75" customHeight="1" x14ac:dyDescent="0.25">
      <c r="A44" s="73">
        <v>39</v>
      </c>
      <c r="B44" s="14" t="s">
        <v>50</v>
      </c>
      <c r="C44" s="75">
        <v>456</v>
      </c>
      <c r="D44" s="75">
        <v>4</v>
      </c>
      <c r="E44" s="75">
        <v>0</v>
      </c>
      <c r="F44" s="81">
        <v>176.52431636426664</v>
      </c>
      <c r="G44" s="81">
        <v>139.90097184704354</v>
      </c>
      <c r="H44" s="81">
        <v>36.623344517223096</v>
      </c>
      <c r="I44" s="83">
        <v>79.253088032558068</v>
      </c>
    </row>
    <row r="45" spans="1:9" s="2" customFormat="1" ht="21.75" customHeight="1" x14ac:dyDescent="0.25">
      <c r="A45" s="73">
        <v>40</v>
      </c>
      <c r="B45" s="14" t="s">
        <v>51</v>
      </c>
      <c r="C45" s="75">
        <v>138</v>
      </c>
      <c r="D45" s="75">
        <v>0</v>
      </c>
      <c r="E45" s="75">
        <v>0</v>
      </c>
      <c r="F45" s="81">
        <v>28.623305397333322</v>
      </c>
      <c r="G45" s="81">
        <v>23.86222427615732</v>
      </c>
      <c r="H45" s="81">
        <v>4.7610811211760007</v>
      </c>
      <c r="I45" s="83">
        <v>83.366417487130732</v>
      </c>
    </row>
    <row r="46" spans="1:9" s="2" customFormat="1" ht="21.75" customHeight="1" x14ac:dyDescent="0.25">
      <c r="A46" s="73">
        <v>41</v>
      </c>
      <c r="B46" s="14" t="s">
        <v>52</v>
      </c>
      <c r="C46" s="75">
        <v>32</v>
      </c>
      <c r="D46" s="75">
        <v>0</v>
      </c>
      <c r="E46" s="75">
        <v>1</v>
      </c>
      <c r="F46" s="81">
        <v>3.7210827722549324</v>
      </c>
      <c r="G46" s="81">
        <v>3.0665882208108006</v>
      </c>
      <c r="H46" s="81">
        <v>0.65449455144413227</v>
      </c>
      <c r="I46" s="83">
        <v>82.411179984380837</v>
      </c>
    </row>
    <row r="47" spans="1:9" s="2" customFormat="1" ht="21.75" customHeight="1" x14ac:dyDescent="0.25">
      <c r="A47" s="73">
        <v>42</v>
      </c>
      <c r="B47" s="14" t="s">
        <v>53</v>
      </c>
      <c r="C47" s="75">
        <v>304</v>
      </c>
      <c r="D47" s="75">
        <v>0</v>
      </c>
      <c r="E47" s="75">
        <v>13</v>
      </c>
      <c r="F47" s="81">
        <v>77.444225987883456</v>
      </c>
      <c r="G47" s="81">
        <v>65.20402854526688</v>
      </c>
      <c r="H47" s="81">
        <v>12.240197442616582</v>
      </c>
      <c r="I47" s="83">
        <v>84.194822420290421</v>
      </c>
    </row>
    <row r="48" spans="1:9" s="2" customFormat="1" ht="21.75" customHeight="1" x14ac:dyDescent="0.25">
      <c r="A48" s="73">
        <v>43</v>
      </c>
      <c r="B48" s="14" t="s">
        <v>54</v>
      </c>
      <c r="C48" s="75">
        <v>265</v>
      </c>
      <c r="D48" s="75">
        <v>1</v>
      </c>
      <c r="E48" s="75">
        <v>0</v>
      </c>
      <c r="F48" s="81">
        <v>80.455249162006126</v>
      </c>
      <c r="G48" s="81">
        <v>51.604952204767542</v>
      </c>
      <c r="H48" s="81">
        <v>28.850296957238584</v>
      </c>
      <c r="I48" s="83">
        <v>64.141187482814061</v>
      </c>
    </row>
    <row r="49" spans="1:9" s="2" customFormat="1" ht="21.75" customHeight="1" x14ac:dyDescent="0.25">
      <c r="A49" s="73">
        <v>44</v>
      </c>
      <c r="B49" s="14" t="s">
        <v>55</v>
      </c>
      <c r="C49" s="75">
        <v>2117</v>
      </c>
      <c r="D49" s="75">
        <v>158</v>
      </c>
      <c r="E49" s="75">
        <v>136</v>
      </c>
      <c r="F49" s="81">
        <v>875.39726822413343</v>
      </c>
      <c r="G49" s="81">
        <v>655.81768977689103</v>
      </c>
      <c r="H49" s="81">
        <v>219.5795784472424</v>
      </c>
      <c r="I49" s="83">
        <v>74.916579429966632</v>
      </c>
    </row>
    <row r="50" spans="1:9" s="2" customFormat="1" ht="21.75" customHeight="1" x14ac:dyDescent="0.25">
      <c r="A50" s="73">
        <v>45</v>
      </c>
      <c r="B50" s="14" t="s">
        <v>56</v>
      </c>
      <c r="C50" s="75">
        <v>133</v>
      </c>
      <c r="D50" s="75">
        <v>0</v>
      </c>
      <c r="E50" s="75">
        <v>0</v>
      </c>
      <c r="F50" s="81">
        <v>34.067228331475043</v>
      </c>
      <c r="G50" s="81">
        <v>27.931424743246197</v>
      </c>
      <c r="H50" s="81">
        <v>6.1358035882288515</v>
      </c>
      <c r="I50" s="83">
        <v>81.98913181745425</v>
      </c>
    </row>
    <row r="51" spans="1:9" s="2" customFormat="1" ht="21.75" customHeight="1" x14ac:dyDescent="0.25">
      <c r="A51" s="73">
        <v>46</v>
      </c>
      <c r="B51" s="14" t="s">
        <v>57</v>
      </c>
      <c r="C51" s="75">
        <v>156</v>
      </c>
      <c r="D51" s="75">
        <v>0</v>
      </c>
      <c r="E51" s="75">
        <v>0</v>
      </c>
      <c r="F51" s="81">
        <v>22.491854383640135</v>
      </c>
      <c r="G51" s="81">
        <v>18.188193520999981</v>
      </c>
      <c r="H51" s="81">
        <v>4.3036608626401538</v>
      </c>
      <c r="I51" s="83">
        <v>80.865691244335551</v>
      </c>
    </row>
    <row r="52" spans="1:9" s="2" customFormat="1" ht="21.75" customHeight="1" x14ac:dyDescent="0.25">
      <c r="A52" s="73">
        <v>47</v>
      </c>
      <c r="B52" s="14" t="s">
        <v>58</v>
      </c>
      <c r="C52" s="75">
        <v>728</v>
      </c>
      <c r="D52" s="75">
        <v>2</v>
      </c>
      <c r="E52" s="75">
        <v>0</v>
      </c>
      <c r="F52" s="81">
        <v>328.70179468785113</v>
      </c>
      <c r="G52" s="81">
        <v>293.85082731067564</v>
      </c>
      <c r="H52" s="81">
        <v>34.850967377175515</v>
      </c>
      <c r="I52" s="83">
        <v>89.397390601328652</v>
      </c>
    </row>
    <row r="53" spans="1:9" s="2" customFormat="1" ht="21.75" customHeight="1" x14ac:dyDescent="0.25">
      <c r="A53" s="73">
        <v>48</v>
      </c>
      <c r="B53" s="14" t="s">
        <v>59</v>
      </c>
      <c r="C53" s="75">
        <v>13</v>
      </c>
      <c r="D53" s="75">
        <v>0</v>
      </c>
      <c r="E53" s="75">
        <v>0</v>
      </c>
      <c r="F53" s="81">
        <v>6.2173339870193329</v>
      </c>
      <c r="G53" s="81">
        <v>3.7772449310125737</v>
      </c>
      <c r="H53" s="81">
        <v>2.4400890560067592</v>
      </c>
      <c r="I53" s="83">
        <v>60.75345057702831</v>
      </c>
    </row>
    <row r="54" spans="1:9" s="2" customFormat="1" ht="21.75" customHeight="1" x14ac:dyDescent="0.25">
      <c r="A54" s="73">
        <v>49</v>
      </c>
      <c r="B54" s="14" t="s">
        <v>60</v>
      </c>
      <c r="C54" s="75">
        <v>1108</v>
      </c>
      <c r="D54" s="75">
        <v>0</v>
      </c>
      <c r="E54" s="75">
        <v>4</v>
      </c>
      <c r="F54" s="81">
        <v>387.91875328415392</v>
      </c>
      <c r="G54" s="81">
        <v>321.08170924594765</v>
      </c>
      <c r="H54" s="81">
        <v>66.837044038206287</v>
      </c>
      <c r="I54" s="83">
        <v>82.770349854870886</v>
      </c>
    </row>
    <row r="55" spans="1:9" s="2" customFormat="1" ht="21.75" customHeight="1" x14ac:dyDescent="0.25">
      <c r="A55" s="73">
        <v>50</v>
      </c>
      <c r="B55" s="14" t="s">
        <v>61</v>
      </c>
      <c r="C55" s="75">
        <v>427</v>
      </c>
      <c r="D55" s="75">
        <v>2</v>
      </c>
      <c r="E55" s="75">
        <v>3</v>
      </c>
      <c r="F55" s="81">
        <v>174.65150242439998</v>
      </c>
      <c r="G55" s="81">
        <v>152.70002510850162</v>
      </c>
      <c r="H55" s="81">
        <v>21.951477315898359</v>
      </c>
      <c r="I55" s="83">
        <v>87.431269120974022</v>
      </c>
    </row>
    <row r="56" spans="1:9" s="2" customFormat="1" ht="21.75" customHeight="1" x14ac:dyDescent="0.25">
      <c r="A56" s="73">
        <v>51</v>
      </c>
      <c r="B56" s="14" t="s">
        <v>62</v>
      </c>
      <c r="C56" s="75">
        <v>126</v>
      </c>
      <c r="D56" s="75">
        <v>0</v>
      </c>
      <c r="E56" s="75">
        <v>0</v>
      </c>
      <c r="F56" s="81">
        <v>15.181266413550933</v>
      </c>
      <c r="G56" s="81">
        <v>13.09607246655322</v>
      </c>
      <c r="H56" s="81">
        <v>2.0851939469977134</v>
      </c>
      <c r="I56" s="83">
        <v>86.264690374338926</v>
      </c>
    </row>
    <row r="57" spans="1:9" s="2" customFormat="1" ht="21.75" customHeight="1" x14ac:dyDescent="0.25">
      <c r="A57" s="73">
        <v>52</v>
      </c>
      <c r="B57" s="14" t="s">
        <v>63</v>
      </c>
      <c r="C57" s="75">
        <v>412</v>
      </c>
      <c r="D57" s="75">
        <v>32</v>
      </c>
      <c r="E57" s="75">
        <v>12</v>
      </c>
      <c r="F57" s="81">
        <v>131.99656026908946</v>
      </c>
      <c r="G57" s="81">
        <v>111.46632882043781</v>
      </c>
      <c r="H57" s="81">
        <v>20.530231448651641</v>
      </c>
      <c r="I57" s="83">
        <v>84.446389052261267</v>
      </c>
    </row>
    <row r="58" spans="1:9" s="2" customFormat="1" ht="21.75" customHeight="1" x14ac:dyDescent="0.25">
      <c r="A58" s="73">
        <v>53</v>
      </c>
      <c r="B58" s="14" t="s">
        <v>64</v>
      </c>
      <c r="C58" s="75">
        <v>280</v>
      </c>
      <c r="D58" s="75">
        <v>15</v>
      </c>
      <c r="E58" s="75">
        <v>1</v>
      </c>
      <c r="F58" s="81">
        <v>83.084695110908783</v>
      </c>
      <c r="G58" s="81">
        <v>70.577815133240549</v>
      </c>
      <c r="H58" s="81">
        <v>12.506879977668227</v>
      </c>
      <c r="I58" s="83">
        <v>84.946830507143417</v>
      </c>
    </row>
    <row r="59" spans="1:9" s="2" customFormat="1" ht="21.75" customHeight="1" x14ac:dyDescent="0.25">
      <c r="A59" s="73">
        <v>54</v>
      </c>
      <c r="B59" s="14" t="s">
        <v>65</v>
      </c>
      <c r="C59" s="75">
        <v>68</v>
      </c>
      <c r="D59" s="75">
        <v>9</v>
      </c>
      <c r="E59" s="75">
        <v>7</v>
      </c>
      <c r="F59" s="81">
        <v>40.134762579921876</v>
      </c>
      <c r="G59" s="81">
        <v>34.911689012584134</v>
      </c>
      <c r="H59" s="81">
        <v>5.2230735673377442</v>
      </c>
      <c r="I59" s="83">
        <v>86.986160546142912</v>
      </c>
    </row>
    <row r="60" spans="1:9" s="2" customFormat="1" ht="21.75" customHeight="1" x14ac:dyDescent="0.25">
      <c r="A60" s="73">
        <v>55</v>
      </c>
      <c r="B60" s="14" t="s">
        <v>66</v>
      </c>
      <c r="C60" s="75">
        <v>40</v>
      </c>
      <c r="D60" s="75">
        <v>0</v>
      </c>
      <c r="E60" s="75">
        <v>0</v>
      </c>
      <c r="F60" s="81">
        <v>17.579051911333337</v>
      </c>
      <c r="G60" s="81">
        <v>17.579051915680243</v>
      </c>
      <c r="H60" s="81">
        <v>-4.3469071388244634E-9</v>
      </c>
      <c r="I60" s="83">
        <v>100.00000002472777</v>
      </c>
    </row>
    <row r="61" spans="1:9" s="2" customFormat="1" ht="21.75" customHeight="1" x14ac:dyDescent="0.25">
      <c r="A61" s="73">
        <v>56</v>
      </c>
      <c r="B61" s="14" t="s">
        <v>67</v>
      </c>
      <c r="C61" s="75">
        <v>413</v>
      </c>
      <c r="D61" s="75">
        <v>0</v>
      </c>
      <c r="E61" s="75">
        <v>1</v>
      </c>
      <c r="F61" s="81">
        <v>130.44525649333335</v>
      </c>
      <c r="G61" s="81">
        <v>98.559025927423221</v>
      </c>
      <c r="H61" s="81">
        <v>31.886230565910115</v>
      </c>
      <c r="I61" s="83">
        <v>75.555852759168957</v>
      </c>
    </row>
    <row r="62" spans="1:9" s="2" customFormat="1" ht="21.75" customHeight="1" x14ac:dyDescent="0.25">
      <c r="A62" s="73">
        <v>57</v>
      </c>
      <c r="B62" s="14" t="s">
        <v>68</v>
      </c>
      <c r="C62" s="75">
        <v>741</v>
      </c>
      <c r="D62" s="75">
        <v>6</v>
      </c>
      <c r="E62" s="75">
        <v>49</v>
      </c>
      <c r="F62" s="81">
        <v>165.40693210000001</v>
      </c>
      <c r="G62" s="81">
        <v>136.16173557945066</v>
      </c>
      <c r="H62" s="81">
        <v>29.245196520549328</v>
      </c>
      <c r="I62" s="83">
        <v>82.319243728631292</v>
      </c>
    </row>
    <row r="63" spans="1:9" s="2" customFormat="1" ht="21.75" customHeight="1" x14ac:dyDescent="0.25">
      <c r="A63" s="73">
        <v>58</v>
      </c>
      <c r="B63" s="14" t="s">
        <v>69</v>
      </c>
      <c r="C63" s="75">
        <v>124</v>
      </c>
      <c r="D63" s="75">
        <v>1</v>
      </c>
      <c r="E63" s="75">
        <v>0</v>
      </c>
      <c r="F63" s="81">
        <v>10.119630587758667</v>
      </c>
      <c r="G63" s="81">
        <v>9.3703567051089678</v>
      </c>
      <c r="H63" s="81">
        <v>0.74927388264969919</v>
      </c>
      <c r="I63" s="83">
        <v>92.595837603439122</v>
      </c>
    </row>
    <row r="64" spans="1:9" s="2" customFormat="1" ht="21.75" customHeight="1" x14ac:dyDescent="0.25">
      <c r="A64" s="73">
        <v>59</v>
      </c>
      <c r="B64" s="14" t="s">
        <v>70</v>
      </c>
      <c r="C64" s="75">
        <v>159</v>
      </c>
      <c r="D64" s="75">
        <v>4</v>
      </c>
      <c r="E64" s="75">
        <v>7</v>
      </c>
      <c r="F64" s="81">
        <v>50.272017146666663</v>
      </c>
      <c r="G64" s="81">
        <v>44.698853268938372</v>
      </c>
      <c r="H64" s="81">
        <v>5.573163877728299</v>
      </c>
      <c r="I64" s="83">
        <v>88.913983973492037</v>
      </c>
    </row>
    <row r="65" spans="1:9" s="2" customFormat="1" ht="21.75" customHeight="1" x14ac:dyDescent="0.25">
      <c r="A65" s="73">
        <v>60</v>
      </c>
      <c r="B65" s="14" t="s">
        <v>71</v>
      </c>
      <c r="C65" s="75">
        <v>14</v>
      </c>
      <c r="D65" s="75">
        <v>0</v>
      </c>
      <c r="E65" s="75">
        <v>0</v>
      </c>
      <c r="F65" s="81">
        <v>1.5133881369969115</v>
      </c>
      <c r="G65" s="81">
        <v>1.30285713550566</v>
      </c>
      <c r="H65" s="81">
        <v>0.21053100149125162</v>
      </c>
      <c r="I65" s="83">
        <v>86.088763593124341</v>
      </c>
    </row>
    <row r="66" spans="1:9" s="2" customFormat="1" ht="21.75" customHeight="1" x14ac:dyDescent="0.25">
      <c r="A66" s="73">
        <v>61</v>
      </c>
      <c r="B66" s="14" t="s">
        <v>72</v>
      </c>
      <c r="C66" s="75">
        <v>397</v>
      </c>
      <c r="D66" s="75">
        <v>2</v>
      </c>
      <c r="E66" s="75">
        <v>1</v>
      </c>
      <c r="F66" s="81">
        <v>97.520538908133346</v>
      </c>
      <c r="G66" s="81">
        <v>85.563215975038034</v>
      </c>
      <c r="H66" s="81">
        <v>11.957322933095305</v>
      </c>
      <c r="I66" s="83">
        <v>87.738661960882524</v>
      </c>
    </row>
    <row r="67" spans="1:9" s="2" customFormat="1" ht="21.75" customHeight="1" x14ac:dyDescent="0.25">
      <c r="A67" s="73">
        <v>62</v>
      </c>
      <c r="B67" s="14" t="s">
        <v>73</v>
      </c>
      <c r="C67" s="75">
        <v>391</v>
      </c>
      <c r="D67" s="75">
        <v>5</v>
      </c>
      <c r="E67" s="75">
        <v>9</v>
      </c>
      <c r="F67" s="81">
        <v>74.736681342290922</v>
      </c>
      <c r="G67" s="81">
        <v>59.650055706246427</v>
      </c>
      <c r="H67" s="81">
        <v>15.086625636044495</v>
      </c>
      <c r="I67" s="83">
        <v>79.813626501625919</v>
      </c>
    </row>
    <row r="68" spans="1:9" s="2" customFormat="1" ht="21.75" customHeight="1" x14ac:dyDescent="0.25">
      <c r="A68" s="73">
        <v>63</v>
      </c>
      <c r="B68" s="14" t="s">
        <v>74</v>
      </c>
      <c r="C68" s="75">
        <v>409</v>
      </c>
      <c r="D68" s="75">
        <v>3</v>
      </c>
      <c r="E68" s="75">
        <v>10</v>
      </c>
      <c r="F68" s="81">
        <v>48.850228644133331</v>
      </c>
      <c r="G68" s="81">
        <v>39.583276283129067</v>
      </c>
      <c r="H68" s="81">
        <v>9.2669523610042699</v>
      </c>
      <c r="I68" s="83">
        <v>81.029869013484785</v>
      </c>
    </row>
    <row r="69" spans="1:9" s="2" customFormat="1" ht="21.75" customHeight="1" x14ac:dyDescent="0.25">
      <c r="A69" s="73">
        <v>64</v>
      </c>
      <c r="B69" s="14" t="s">
        <v>75</v>
      </c>
      <c r="C69" s="75">
        <v>361</v>
      </c>
      <c r="D69" s="75">
        <v>13</v>
      </c>
      <c r="E69" s="75">
        <v>0</v>
      </c>
      <c r="F69" s="81">
        <v>46.609553753460666</v>
      </c>
      <c r="G69" s="81">
        <v>37.224287207891372</v>
      </c>
      <c r="H69" s="81">
        <v>9.3852665455692854</v>
      </c>
      <c r="I69" s="83">
        <v>79.864071226229129</v>
      </c>
    </row>
    <row r="70" spans="1:9" s="2" customFormat="1" ht="21.75" customHeight="1" x14ac:dyDescent="0.25">
      <c r="A70" s="73">
        <v>65</v>
      </c>
      <c r="B70" s="14" t="s">
        <v>76</v>
      </c>
      <c r="C70" s="75">
        <v>80</v>
      </c>
      <c r="D70" s="75">
        <v>0</v>
      </c>
      <c r="E70" s="75">
        <v>0</v>
      </c>
      <c r="F70" s="81">
        <v>10.293478537177199</v>
      </c>
      <c r="G70" s="81">
        <v>7.0938074545855674</v>
      </c>
      <c r="H70" s="81">
        <v>3.1996710825916326</v>
      </c>
      <c r="I70" s="83">
        <v>68.915551035198604</v>
      </c>
    </row>
    <row r="71" spans="1:9" s="2" customFormat="1" ht="21.75" customHeight="1" x14ac:dyDescent="0.25">
      <c r="A71" s="73">
        <v>66</v>
      </c>
      <c r="B71" s="14" t="s">
        <v>77</v>
      </c>
      <c r="C71" s="75">
        <v>123</v>
      </c>
      <c r="D71" s="75">
        <v>0</v>
      </c>
      <c r="E71" s="75">
        <v>0</v>
      </c>
      <c r="F71" s="81">
        <v>33.199887331600003</v>
      </c>
      <c r="G71" s="81">
        <v>29.386940154393418</v>
      </c>
      <c r="H71" s="81">
        <v>3.8129471772065795</v>
      </c>
      <c r="I71" s="83">
        <v>88.51518037057501</v>
      </c>
    </row>
    <row r="72" spans="1:9" s="2" customFormat="1" ht="21.75" customHeight="1" x14ac:dyDescent="0.25">
      <c r="A72" s="73">
        <v>67</v>
      </c>
      <c r="B72" s="14" t="s">
        <v>78</v>
      </c>
      <c r="C72" s="75">
        <v>19</v>
      </c>
      <c r="D72" s="75">
        <v>0</v>
      </c>
      <c r="E72" s="75">
        <v>0</v>
      </c>
      <c r="F72" s="81">
        <v>4.8847139533333337</v>
      </c>
      <c r="G72" s="81">
        <v>4.6417935358611553</v>
      </c>
      <c r="H72" s="81">
        <v>0.24292041747217905</v>
      </c>
      <c r="I72" s="83">
        <v>95.026926452747347</v>
      </c>
    </row>
    <row r="73" spans="1:9" s="2" customFormat="1" ht="25.5" customHeight="1" x14ac:dyDescent="0.25">
      <c r="A73" s="73">
        <v>68</v>
      </c>
      <c r="B73" s="14" t="s">
        <v>79</v>
      </c>
      <c r="C73" s="75">
        <v>60</v>
      </c>
      <c r="D73" s="75">
        <v>0</v>
      </c>
      <c r="E73" s="75">
        <v>0</v>
      </c>
      <c r="F73" s="81">
        <v>6.1015779138255661</v>
      </c>
      <c r="G73" s="81">
        <v>4.4673621405329706</v>
      </c>
      <c r="H73" s="81">
        <v>1.6342157732925955</v>
      </c>
      <c r="I73" s="83">
        <v>73.216505691263464</v>
      </c>
    </row>
    <row r="74" spans="1:9" s="2" customFormat="1" ht="21.75" customHeight="1" x14ac:dyDescent="0.25">
      <c r="A74" s="8"/>
      <c r="B74" s="15" t="s">
        <v>80</v>
      </c>
      <c r="C74" s="78">
        <v>62</v>
      </c>
      <c r="D74" s="76">
        <v>1</v>
      </c>
      <c r="E74" s="76">
        <v>0</v>
      </c>
      <c r="F74" s="82">
        <v>7.7365985180909336</v>
      </c>
      <c r="G74" s="82">
        <v>6.8597653794176408</v>
      </c>
      <c r="H74" s="82">
        <v>0.87683313867329349</v>
      </c>
      <c r="I74" s="84">
        <v>88.666425734475638</v>
      </c>
    </row>
    <row r="75" spans="1:9" s="2" customFormat="1" ht="21.75" customHeight="1" x14ac:dyDescent="0.25">
      <c r="A75" s="73">
        <v>69</v>
      </c>
      <c r="B75" s="16" t="s">
        <v>81</v>
      </c>
      <c r="C75" s="75">
        <v>4</v>
      </c>
      <c r="D75" s="75">
        <v>0</v>
      </c>
      <c r="E75" s="75">
        <v>0</v>
      </c>
      <c r="F75" s="81">
        <v>0.40148585484666677</v>
      </c>
      <c r="G75" s="81">
        <v>0.3644347868466668</v>
      </c>
      <c r="H75" s="81">
        <v>3.7051067999999972E-2</v>
      </c>
      <c r="I75" s="83">
        <v>90.771513478563193</v>
      </c>
    </row>
    <row r="76" spans="1:9" s="2" customFormat="1" ht="21.75" customHeight="1" x14ac:dyDescent="0.25">
      <c r="A76" s="73">
        <v>70</v>
      </c>
      <c r="B76" s="16" t="s">
        <v>82</v>
      </c>
      <c r="C76" s="75">
        <v>52</v>
      </c>
      <c r="D76" s="75">
        <v>1</v>
      </c>
      <c r="E76" s="75">
        <v>0</v>
      </c>
      <c r="F76" s="81">
        <v>6.7352496633333336</v>
      </c>
      <c r="G76" s="81">
        <v>6.01107640666004</v>
      </c>
      <c r="H76" s="81">
        <v>0.72417325667329413</v>
      </c>
      <c r="I76" s="83">
        <v>89.248011686698277</v>
      </c>
    </row>
    <row r="77" spans="1:9" s="2" customFormat="1" ht="21.75" customHeight="1" x14ac:dyDescent="0.25">
      <c r="A77" s="73">
        <v>71</v>
      </c>
      <c r="B77" s="16" t="s">
        <v>83</v>
      </c>
      <c r="C77" s="75">
        <v>6</v>
      </c>
      <c r="D77" s="75">
        <v>0</v>
      </c>
      <c r="E77" s="75">
        <v>0</v>
      </c>
      <c r="F77" s="81">
        <v>0.5998629999109335</v>
      </c>
      <c r="G77" s="81">
        <v>0.48425418591093333</v>
      </c>
      <c r="H77" s="81">
        <v>0.11560881400000006</v>
      </c>
      <c r="I77" s="83">
        <v>80.727463768032791</v>
      </c>
    </row>
    <row r="78" spans="1:9" s="2" customFormat="1" ht="21.75" customHeight="1" x14ac:dyDescent="0.25">
      <c r="A78" s="8"/>
      <c r="B78" s="15" t="s">
        <v>84</v>
      </c>
      <c r="C78" s="78">
        <v>74</v>
      </c>
      <c r="D78" s="76">
        <v>21</v>
      </c>
      <c r="E78" s="76">
        <v>13</v>
      </c>
      <c r="F78" s="82">
        <v>7.3333178954506675</v>
      </c>
      <c r="G78" s="82">
        <v>6.0510504843475559</v>
      </c>
      <c r="H78" s="82">
        <v>1.2822674111031118</v>
      </c>
      <c r="I78" s="84">
        <v>82.514498493259296</v>
      </c>
    </row>
    <row r="79" spans="1:9" s="2" customFormat="1" ht="21.75" customHeight="1" x14ac:dyDescent="0.25">
      <c r="A79" s="73">
        <v>72</v>
      </c>
      <c r="B79" s="16" t="s">
        <v>85</v>
      </c>
      <c r="C79" s="75">
        <v>13</v>
      </c>
      <c r="D79" s="75">
        <v>0</v>
      </c>
      <c r="E79" s="75">
        <v>0</v>
      </c>
      <c r="F79" s="81">
        <v>1.2205428647057335</v>
      </c>
      <c r="G79" s="81">
        <v>0.96949938186316198</v>
      </c>
      <c r="H79" s="81">
        <v>0.25104348284257155</v>
      </c>
      <c r="I79" s="83">
        <v>79.431817586914761</v>
      </c>
    </row>
    <row r="80" spans="1:9" s="2" customFormat="1" ht="21.75" customHeight="1" x14ac:dyDescent="0.25">
      <c r="A80" s="73">
        <v>73</v>
      </c>
      <c r="B80" s="16" t="s">
        <v>86</v>
      </c>
      <c r="C80" s="75">
        <v>18</v>
      </c>
      <c r="D80" s="75">
        <v>0</v>
      </c>
      <c r="E80" s="75">
        <v>0</v>
      </c>
      <c r="F80" s="81">
        <v>2.1144183668290668</v>
      </c>
      <c r="G80" s="81">
        <v>1.5892672670014181</v>
      </c>
      <c r="H80" s="81">
        <v>0.5251510998276484</v>
      </c>
      <c r="I80" s="83">
        <v>75.163330584608829</v>
      </c>
    </row>
    <row r="81" spans="1:9" s="2" customFormat="1" ht="21.75" customHeight="1" x14ac:dyDescent="0.25">
      <c r="A81" s="73">
        <v>74</v>
      </c>
      <c r="B81" s="16" t="s">
        <v>87</v>
      </c>
      <c r="C81" s="75">
        <v>27</v>
      </c>
      <c r="D81" s="75">
        <v>0</v>
      </c>
      <c r="E81" s="75">
        <v>13</v>
      </c>
      <c r="F81" s="81">
        <v>2.4719287071028004</v>
      </c>
      <c r="G81" s="81">
        <v>2.2439814491928223</v>
      </c>
      <c r="H81" s="81">
        <v>0.22794725790997783</v>
      </c>
      <c r="I81" s="83">
        <v>90.778566661125865</v>
      </c>
    </row>
    <row r="82" spans="1:9" s="2" customFormat="1" ht="21.75" customHeight="1" x14ac:dyDescent="0.25">
      <c r="A82" s="73">
        <v>75</v>
      </c>
      <c r="B82" s="16" t="s">
        <v>88</v>
      </c>
      <c r="C82" s="75">
        <v>3</v>
      </c>
      <c r="D82" s="75">
        <v>0</v>
      </c>
      <c r="E82" s="75">
        <v>0</v>
      </c>
      <c r="F82" s="81">
        <v>0.23564335205520004</v>
      </c>
      <c r="G82" s="81">
        <v>0.20645452521680033</v>
      </c>
      <c r="H82" s="81">
        <v>2.9188826838399691E-2</v>
      </c>
      <c r="I82" s="83">
        <v>87.613133753265345</v>
      </c>
    </row>
    <row r="83" spans="1:9" s="2" customFormat="1" ht="21.75" customHeight="1" x14ac:dyDescent="0.25">
      <c r="A83" s="73">
        <v>76</v>
      </c>
      <c r="B83" s="16" t="s">
        <v>89</v>
      </c>
      <c r="C83" s="75">
        <v>13</v>
      </c>
      <c r="D83" s="75">
        <v>21</v>
      </c>
      <c r="E83" s="75">
        <v>0</v>
      </c>
      <c r="F83" s="81">
        <v>1.2907846047578668</v>
      </c>
      <c r="G83" s="81">
        <v>1.0418478610733528</v>
      </c>
      <c r="H83" s="81">
        <v>0.24893674368451396</v>
      </c>
      <c r="I83" s="83">
        <v>80.714307966881037</v>
      </c>
    </row>
    <row r="84" spans="1:9" s="2" customFormat="1" ht="21.75" customHeight="1" x14ac:dyDescent="0.25">
      <c r="A84" s="8"/>
      <c r="B84" s="15" t="s">
        <v>90</v>
      </c>
      <c r="C84" s="78">
        <v>227</v>
      </c>
      <c r="D84" s="76">
        <v>3</v>
      </c>
      <c r="E84" s="76">
        <v>15</v>
      </c>
      <c r="F84" s="82">
        <v>48.237469437096941</v>
      </c>
      <c r="G84" s="82">
        <v>41.339175305926688</v>
      </c>
      <c r="H84" s="82">
        <v>6.8982941311702506</v>
      </c>
      <c r="I84" s="84">
        <v>85.699303442594925</v>
      </c>
    </row>
    <row r="85" spans="1:9" s="2" customFormat="1" ht="21.75" customHeight="1" x14ac:dyDescent="0.25">
      <c r="A85" s="73">
        <v>77</v>
      </c>
      <c r="B85" s="16" t="s">
        <v>91</v>
      </c>
      <c r="C85" s="75">
        <v>24</v>
      </c>
      <c r="D85" s="75">
        <v>0</v>
      </c>
      <c r="E85" s="75">
        <v>1</v>
      </c>
      <c r="F85" s="81">
        <v>4.2730087058382678</v>
      </c>
      <c r="G85" s="81">
        <v>3.8481784194596447</v>
      </c>
      <c r="H85" s="81">
        <v>0.42483028637862297</v>
      </c>
      <c r="I85" s="83">
        <v>90.057818375184411</v>
      </c>
    </row>
    <row r="86" spans="1:9" s="2" customFormat="1" ht="21.75" customHeight="1" x14ac:dyDescent="0.25">
      <c r="A86" s="73">
        <v>78</v>
      </c>
      <c r="B86" s="16" t="s">
        <v>92</v>
      </c>
      <c r="C86" s="75">
        <v>32</v>
      </c>
      <c r="D86" s="75">
        <v>0</v>
      </c>
      <c r="E86" s="75">
        <v>12</v>
      </c>
      <c r="F86" s="81">
        <v>3.1603750889841336</v>
      </c>
      <c r="G86" s="81">
        <v>2.5868059875780163</v>
      </c>
      <c r="H86" s="81">
        <v>0.57356910140611739</v>
      </c>
      <c r="I86" s="83">
        <v>81.851233310711706</v>
      </c>
    </row>
    <row r="87" spans="1:9" s="2" customFormat="1" ht="21.75" customHeight="1" x14ac:dyDescent="0.25">
      <c r="A87" s="73">
        <v>79</v>
      </c>
      <c r="B87" s="16" t="s">
        <v>93</v>
      </c>
      <c r="C87" s="75">
        <v>26</v>
      </c>
      <c r="D87" s="75">
        <v>0</v>
      </c>
      <c r="E87" s="75">
        <v>0</v>
      </c>
      <c r="F87" s="81">
        <v>4.8380810014666666</v>
      </c>
      <c r="G87" s="81">
        <v>4.4423859512637005</v>
      </c>
      <c r="H87" s="81">
        <v>0.39569505020296569</v>
      </c>
      <c r="I87" s="83">
        <v>91.821239659215905</v>
      </c>
    </row>
    <row r="88" spans="1:9" s="2" customFormat="1" ht="21.75" customHeight="1" x14ac:dyDescent="0.25">
      <c r="A88" s="73">
        <v>80</v>
      </c>
      <c r="B88" s="16" t="s">
        <v>94</v>
      </c>
      <c r="C88" s="75">
        <v>5</v>
      </c>
      <c r="D88" s="75">
        <v>0</v>
      </c>
      <c r="E88" s="75">
        <v>0</v>
      </c>
      <c r="F88" s="81">
        <v>0.38787269880533332</v>
      </c>
      <c r="G88" s="81">
        <v>0.34929451480533341</v>
      </c>
      <c r="H88" s="81">
        <v>3.857818399999989E-2</v>
      </c>
      <c r="I88" s="83">
        <v>90.053905799809428</v>
      </c>
    </row>
    <row r="89" spans="1:9" s="2" customFormat="1" ht="21.75" customHeight="1" x14ac:dyDescent="0.25">
      <c r="A89" s="73">
        <v>81</v>
      </c>
      <c r="B89" s="16" t="s">
        <v>95</v>
      </c>
      <c r="C89" s="75">
        <v>64</v>
      </c>
      <c r="D89" s="75">
        <v>3</v>
      </c>
      <c r="E89" s="75">
        <v>2</v>
      </c>
      <c r="F89" s="81">
        <v>17.609859838666672</v>
      </c>
      <c r="G89" s="81">
        <v>15.133179652512975</v>
      </c>
      <c r="H89" s="81">
        <v>2.4766801861536951</v>
      </c>
      <c r="I89" s="83">
        <v>85.935832489049403</v>
      </c>
    </row>
    <row r="90" spans="1:9" s="2" customFormat="1" ht="21.75" customHeight="1" x14ac:dyDescent="0.25">
      <c r="A90" s="73">
        <v>82</v>
      </c>
      <c r="B90" s="16" t="s">
        <v>96</v>
      </c>
      <c r="C90" s="75">
        <v>76</v>
      </c>
      <c r="D90" s="75">
        <v>0</v>
      </c>
      <c r="E90" s="75">
        <v>0</v>
      </c>
      <c r="F90" s="81">
        <v>17.74034142333586</v>
      </c>
      <c r="G90" s="81">
        <v>14.794195720307014</v>
      </c>
      <c r="H90" s="81">
        <v>2.9461457030288467</v>
      </c>
      <c r="I90" s="83">
        <v>83.392959398439487</v>
      </c>
    </row>
    <row r="91" spans="1:9" s="2" customFormat="1" ht="21.75" customHeight="1" x14ac:dyDescent="0.25">
      <c r="A91" s="8"/>
      <c r="B91" s="15" t="s">
        <v>97</v>
      </c>
      <c r="C91" s="78">
        <v>57</v>
      </c>
      <c r="D91" s="76">
        <v>2</v>
      </c>
      <c r="E91" s="76">
        <v>0</v>
      </c>
      <c r="F91" s="82">
        <v>6.578146899037467</v>
      </c>
      <c r="G91" s="82">
        <v>4.8231997935057658</v>
      </c>
      <c r="H91" s="82">
        <v>1.7549471055317007</v>
      </c>
      <c r="I91" s="84">
        <v>73.321557993961946</v>
      </c>
    </row>
    <row r="92" spans="1:9" s="2" customFormat="1" ht="21.75" customHeight="1" x14ac:dyDescent="0.25">
      <c r="A92" s="73">
        <v>83</v>
      </c>
      <c r="B92" s="16" t="s">
        <v>98</v>
      </c>
      <c r="C92" s="75">
        <v>4</v>
      </c>
      <c r="D92" s="75">
        <v>0</v>
      </c>
      <c r="E92" s="75">
        <v>0</v>
      </c>
      <c r="F92" s="81">
        <v>0.1683107374942667</v>
      </c>
      <c r="G92" s="81">
        <v>3.536138811761471E-2</v>
      </c>
      <c r="H92" s="81">
        <v>0.13294934937665198</v>
      </c>
      <c r="I92" s="83">
        <v>21.009585391911941</v>
      </c>
    </row>
    <row r="93" spans="1:9" s="2" customFormat="1" ht="21.75" customHeight="1" x14ac:dyDescent="0.25">
      <c r="A93" s="73">
        <v>84</v>
      </c>
      <c r="B93" s="16" t="s">
        <v>103</v>
      </c>
      <c r="C93" s="75">
        <v>0</v>
      </c>
      <c r="D93" s="75">
        <v>2</v>
      </c>
      <c r="E93" s="75">
        <v>0</v>
      </c>
      <c r="F93" s="81">
        <v>0</v>
      </c>
      <c r="G93" s="81">
        <v>0</v>
      </c>
      <c r="H93" s="81">
        <v>0</v>
      </c>
      <c r="I93" s="83">
        <v>0</v>
      </c>
    </row>
    <row r="94" spans="1:9" s="2" customFormat="1" ht="21.75" customHeight="1" x14ac:dyDescent="0.25">
      <c r="A94" s="73">
        <v>85</v>
      </c>
      <c r="B94" s="16" t="s">
        <v>99</v>
      </c>
      <c r="C94" s="75">
        <v>45</v>
      </c>
      <c r="D94" s="75">
        <v>0</v>
      </c>
      <c r="E94" s="75">
        <v>0</v>
      </c>
      <c r="F94" s="81">
        <v>5.4795567565077334</v>
      </c>
      <c r="G94" s="81">
        <v>4.230813775436868</v>
      </c>
      <c r="H94" s="81">
        <v>1.2487429810708659</v>
      </c>
      <c r="I94" s="83">
        <v>77.210876051465107</v>
      </c>
    </row>
    <row r="95" spans="1:9" s="2" customFormat="1" ht="21.75" customHeight="1" x14ac:dyDescent="0.25">
      <c r="A95" s="73">
        <v>86</v>
      </c>
      <c r="B95" s="16" t="s">
        <v>100</v>
      </c>
      <c r="C95" s="75">
        <v>8</v>
      </c>
      <c r="D95" s="75">
        <v>0</v>
      </c>
      <c r="E95" s="75">
        <v>0</v>
      </c>
      <c r="F95" s="81">
        <v>0.93027940503546647</v>
      </c>
      <c r="G95" s="81">
        <v>0.55702462995128377</v>
      </c>
      <c r="H95" s="81">
        <v>0.3732547750841827</v>
      </c>
      <c r="I95" s="83">
        <v>59.877132282644418</v>
      </c>
    </row>
    <row r="96" spans="1:9" s="2" customFormat="1" ht="21.75" customHeight="1" x14ac:dyDescent="0.25">
      <c r="A96" s="8"/>
      <c r="B96" s="15" t="s">
        <v>101</v>
      </c>
      <c r="C96" s="78">
        <v>7</v>
      </c>
      <c r="D96" s="76">
        <v>0</v>
      </c>
      <c r="E96" s="76">
        <v>0</v>
      </c>
      <c r="F96" s="82">
        <v>0.46288724909813345</v>
      </c>
      <c r="G96" s="82">
        <v>0.4197887347583012</v>
      </c>
      <c r="H96" s="82">
        <v>4.3098514339832299E-2</v>
      </c>
      <c r="I96" s="84">
        <v>90.689198195931453</v>
      </c>
    </row>
    <row r="97" spans="1:9" s="2" customFormat="1" ht="21.75" customHeight="1" x14ac:dyDescent="0.25">
      <c r="A97" s="73"/>
      <c r="B97" s="16" t="s">
        <v>105</v>
      </c>
      <c r="C97" s="75">
        <v>0</v>
      </c>
      <c r="D97" s="75">
        <v>0</v>
      </c>
      <c r="E97" s="75">
        <v>0</v>
      </c>
      <c r="F97" s="81">
        <v>0</v>
      </c>
      <c r="G97" s="81">
        <v>0</v>
      </c>
      <c r="H97" s="81">
        <v>0</v>
      </c>
      <c r="I97" s="83">
        <v>0</v>
      </c>
    </row>
    <row r="98" spans="1:9" s="2" customFormat="1" ht="21.75" customHeight="1" x14ac:dyDescent="0.25">
      <c r="A98" s="73">
        <v>87</v>
      </c>
      <c r="B98" s="16" t="s">
        <v>102</v>
      </c>
      <c r="C98" s="75">
        <v>7</v>
      </c>
      <c r="D98" s="75">
        <v>0</v>
      </c>
      <c r="E98" s="75">
        <v>0</v>
      </c>
      <c r="F98" s="81">
        <v>0.46288724909813345</v>
      </c>
      <c r="G98" s="81">
        <v>0.4197887347583012</v>
      </c>
      <c r="H98" s="81">
        <v>4.3098514339832299E-2</v>
      </c>
      <c r="I98" s="83">
        <v>90.689198195931453</v>
      </c>
    </row>
    <row r="99" spans="1:9" s="2" customFormat="1" ht="21.75" customHeight="1" x14ac:dyDescent="0.25">
      <c r="A99" s="73"/>
      <c r="B99" s="16" t="s">
        <v>106</v>
      </c>
      <c r="C99" s="75">
        <v>0</v>
      </c>
      <c r="D99" s="75">
        <v>0</v>
      </c>
      <c r="E99" s="75">
        <v>0</v>
      </c>
      <c r="F99" s="81">
        <v>0</v>
      </c>
      <c r="G99" s="81">
        <v>0</v>
      </c>
      <c r="H99" s="81">
        <v>0</v>
      </c>
      <c r="I99" s="83">
        <v>0</v>
      </c>
    </row>
    <row r="100" spans="1:9" s="2" customFormat="1" ht="21.75" customHeight="1" x14ac:dyDescent="0.25">
      <c r="A100" s="3"/>
      <c r="B100" s="4" t="s">
        <v>7</v>
      </c>
      <c r="C100" s="77">
        <v>26308</v>
      </c>
      <c r="D100" s="77">
        <v>1039</v>
      </c>
      <c r="E100" s="77">
        <v>1322</v>
      </c>
      <c r="F100" s="69">
        <v>8945.0955755345603</v>
      </c>
      <c r="G100" s="69">
        <v>7241.2198624661305</v>
      </c>
      <c r="H100" s="69">
        <v>1703.8757130684201</v>
      </c>
      <c r="I100" s="85">
        <v>80.980063645572329</v>
      </c>
    </row>
    <row r="101" spans="1:9" s="2" customFormat="1" ht="37.5" customHeight="1" x14ac:dyDescent="0.25">
      <c r="A101" s="124" t="s">
        <v>126</v>
      </c>
      <c r="B101" s="124"/>
      <c r="C101" s="124"/>
      <c r="D101" s="124"/>
      <c r="E101" s="124"/>
      <c r="F101" s="124"/>
      <c r="G101" s="124"/>
      <c r="H101" s="124"/>
      <c r="I101" s="124"/>
    </row>
    <row r="102" spans="1:9" s="2" customFormat="1" x14ac:dyDescent="0.25">
      <c r="A102" s="2" t="s">
        <v>104</v>
      </c>
      <c r="F102" s="29"/>
      <c r="G102" s="29"/>
      <c r="H102" s="29"/>
      <c r="I102" s="48"/>
    </row>
    <row r="103" spans="1:9" s="2" customFormat="1" x14ac:dyDescent="0.25">
      <c r="A103" s="2" t="s">
        <v>107</v>
      </c>
      <c r="F103" s="29"/>
      <c r="G103" s="29"/>
      <c r="H103" s="29"/>
      <c r="I103" s="48"/>
    </row>
    <row r="104" spans="1:9" s="2" customFormat="1" x14ac:dyDescent="0.25">
      <c r="F104" s="29"/>
      <c r="G104" s="29"/>
      <c r="H104" s="29"/>
      <c r="I104" s="48"/>
    </row>
    <row r="105" spans="1:9" s="2" customFormat="1" x14ac:dyDescent="0.25">
      <c r="F105" s="29"/>
      <c r="G105" s="29"/>
      <c r="H105" s="29"/>
      <c r="I105" s="48"/>
    </row>
    <row r="106" spans="1:9" s="2" customFormat="1" x14ac:dyDescent="0.25">
      <c r="F106" s="29"/>
      <c r="G106" s="29"/>
      <c r="H106" s="29"/>
      <c r="I106" s="48"/>
    </row>
    <row r="107" spans="1:9" s="2" customFormat="1" ht="18.75" x14ac:dyDescent="0.3">
      <c r="A107" s="5" t="s">
        <v>108</v>
      </c>
      <c r="B107" s="5"/>
      <c r="C107" s="11"/>
      <c r="D107" s="12"/>
      <c r="E107" s="12"/>
      <c r="F107" s="12"/>
      <c r="G107" s="5" t="s">
        <v>109</v>
      </c>
      <c r="H107" s="5"/>
      <c r="I107" s="48"/>
    </row>
    <row r="108" spans="1:9" s="2" customFormat="1" x14ac:dyDescent="0.25">
      <c r="F108" s="29"/>
      <c r="G108" s="29"/>
      <c r="H108" s="29"/>
      <c r="I108" s="48"/>
    </row>
    <row r="109" spans="1:9" s="2" customFormat="1" x14ac:dyDescent="0.25">
      <c r="F109" s="29"/>
      <c r="G109" s="29"/>
      <c r="H109" s="29"/>
      <c r="I109" s="48"/>
    </row>
    <row r="110" spans="1:9" s="2" customFormat="1" x14ac:dyDescent="0.25">
      <c r="A110" s="2" t="s">
        <v>110</v>
      </c>
      <c r="F110" s="29"/>
      <c r="G110" s="29"/>
      <c r="H110" s="29"/>
      <c r="I110" s="48"/>
    </row>
    <row r="111" spans="1:9" s="2" customFormat="1" x14ac:dyDescent="0.25">
      <c r="A111" s="2" t="s">
        <v>111</v>
      </c>
      <c r="F111" s="29"/>
      <c r="G111" s="29"/>
      <c r="H111" s="29"/>
      <c r="I111" s="48"/>
    </row>
    <row r="112" spans="1:9" s="2" customFormat="1" x14ac:dyDescent="0.25">
      <c r="F112" s="29"/>
      <c r="G112" s="29"/>
      <c r="H112" s="29"/>
      <c r="I112" s="48"/>
    </row>
    <row r="113" spans="6:9" s="2" customFormat="1" x14ac:dyDescent="0.25">
      <c r="F113" s="29"/>
      <c r="G113" s="29"/>
      <c r="H113" s="29"/>
      <c r="I113" s="48"/>
    </row>
    <row r="114" spans="6:9" s="2" customFormat="1" x14ac:dyDescent="0.25">
      <c r="F114" s="29"/>
      <c r="G114" s="29"/>
      <c r="H114" s="29"/>
      <c r="I114" s="48"/>
    </row>
    <row r="115" spans="6:9" s="2" customFormat="1" x14ac:dyDescent="0.25">
      <c r="F115" s="29"/>
      <c r="G115" s="29"/>
      <c r="H115" s="29"/>
      <c r="I115" s="48"/>
    </row>
    <row r="116" spans="6:9" s="2" customFormat="1" x14ac:dyDescent="0.25">
      <c r="F116" s="29"/>
      <c r="G116" s="29"/>
      <c r="H116" s="29"/>
      <c r="I116" s="48"/>
    </row>
    <row r="117" spans="6:9" s="2" customFormat="1" x14ac:dyDescent="0.25">
      <c r="F117" s="29"/>
      <c r="G117" s="29"/>
      <c r="H117" s="29"/>
      <c r="I117" s="48"/>
    </row>
    <row r="118" spans="6:9" s="2" customFormat="1" x14ac:dyDescent="0.25">
      <c r="F118" s="29"/>
      <c r="G118" s="29"/>
      <c r="H118" s="29"/>
      <c r="I118" s="48"/>
    </row>
    <row r="119" spans="6:9" s="2" customFormat="1" x14ac:dyDescent="0.25">
      <c r="F119" s="29"/>
      <c r="G119" s="29"/>
      <c r="H119" s="29"/>
      <c r="I119" s="48"/>
    </row>
    <row r="120" spans="6:9" s="2" customFormat="1" x14ac:dyDescent="0.25">
      <c r="F120" s="29"/>
      <c r="G120" s="29"/>
      <c r="H120" s="29"/>
      <c r="I120" s="48"/>
    </row>
    <row r="121" spans="6:9" s="2" customFormat="1" x14ac:dyDescent="0.25">
      <c r="F121" s="29"/>
      <c r="G121" s="29"/>
      <c r="H121" s="29"/>
      <c r="I121" s="48"/>
    </row>
    <row r="122" spans="6:9" s="2" customFormat="1" x14ac:dyDescent="0.25">
      <c r="F122" s="29"/>
      <c r="G122" s="29"/>
      <c r="H122" s="29"/>
      <c r="I122" s="48"/>
    </row>
    <row r="123" spans="6:9" s="2" customFormat="1" x14ac:dyDescent="0.25">
      <c r="F123" s="29"/>
      <c r="G123" s="29"/>
      <c r="H123" s="29"/>
      <c r="I123" s="48"/>
    </row>
    <row r="124" spans="6:9" s="2" customFormat="1" x14ac:dyDescent="0.25">
      <c r="F124" s="29"/>
      <c r="G124" s="29"/>
      <c r="H124" s="29"/>
      <c r="I124" s="48"/>
    </row>
    <row r="125" spans="6:9" s="2" customFormat="1" x14ac:dyDescent="0.25">
      <c r="F125" s="29"/>
      <c r="G125" s="29"/>
      <c r="H125" s="29"/>
      <c r="I125" s="48"/>
    </row>
    <row r="126" spans="6:9" s="2" customFormat="1" x14ac:dyDescent="0.25">
      <c r="F126" s="29"/>
      <c r="G126" s="29"/>
      <c r="H126" s="29"/>
      <c r="I126" s="48"/>
    </row>
    <row r="127" spans="6:9" s="2" customFormat="1" x14ac:dyDescent="0.25">
      <c r="F127" s="29"/>
      <c r="G127" s="29"/>
      <c r="H127" s="29"/>
      <c r="I127" s="48"/>
    </row>
    <row r="128" spans="6:9" s="2" customFormat="1" x14ac:dyDescent="0.25">
      <c r="F128" s="29"/>
      <c r="G128" s="29"/>
      <c r="H128" s="29"/>
      <c r="I128" s="48"/>
    </row>
    <row r="129" spans="6:9" s="2" customFormat="1" x14ac:dyDescent="0.25">
      <c r="F129" s="29"/>
      <c r="G129" s="29"/>
      <c r="H129" s="29"/>
      <c r="I129" s="48"/>
    </row>
    <row r="130" spans="6:9" s="2" customFormat="1" x14ac:dyDescent="0.25">
      <c r="F130" s="29"/>
      <c r="G130" s="29"/>
      <c r="H130" s="29"/>
      <c r="I130" s="48"/>
    </row>
    <row r="131" spans="6:9" s="2" customFormat="1" x14ac:dyDescent="0.25">
      <c r="F131" s="29"/>
      <c r="G131" s="29"/>
      <c r="H131" s="29"/>
      <c r="I131" s="48"/>
    </row>
    <row r="132" spans="6:9" s="2" customFormat="1" x14ac:dyDescent="0.25">
      <c r="F132" s="29"/>
      <c r="G132" s="29"/>
      <c r="H132" s="29"/>
      <c r="I132" s="48"/>
    </row>
    <row r="133" spans="6:9" s="2" customFormat="1" x14ac:dyDescent="0.25">
      <c r="F133" s="29"/>
      <c r="G133" s="29"/>
      <c r="H133" s="29"/>
      <c r="I133" s="48"/>
    </row>
    <row r="134" spans="6:9" s="2" customFormat="1" x14ac:dyDescent="0.25">
      <c r="F134" s="29"/>
      <c r="G134" s="29"/>
      <c r="H134" s="29"/>
      <c r="I134" s="48"/>
    </row>
    <row r="135" spans="6:9" s="2" customFormat="1" x14ac:dyDescent="0.25">
      <c r="F135" s="29"/>
      <c r="G135" s="29"/>
      <c r="H135" s="29"/>
      <c r="I135" s="48"/>
    </row>
    <row r="136" spans="6:9" s="2" customFormat="1" x14ac:dyDescent="0.25">
      <c r="F136" s="29"/>
      <c r="G136" s="29"/>
      <c r="H136" s="29"/>
      <c r="I136" s="48"/>
    </row>
    <row r="137" spans="6:9" s="2" customFormat="1" x14ac:dyDescent="0.25">
      <c r="F137" s="29"/>
      <c r="G137" s="29"/>
      <c r="H137" s="29"/>
      <c r="I137" s="48"/>
    </row>
    <row r="138" spans="6:9" s="2" customFormat="1" x14ac:dyDescent="0.25">
      <c r="F138" s="29"/>
      <c r="G138" s="29"/>
      <c r="H138" s="29"/>
      <c r="I138" s="48"/>
    </row>
    <row r="139" spans="6:9" s="2" customFormat="1" x14ac:dyDescent="0.25">
      <c r="F139" s="29"/>
      <c r="G139" s="29"/>
      <c r="H139" s="29"/>
      <c r="I139" s="48"/>
    </row>
    <row r="140" spans="6:9" s="2" customFormat="1" x14ac:dyDescent="0.25">
      <c r="F140" s="29"/>
      <c r="G140" s="29"/>
      <c r="H140" s="29"/>
      <c r="I140" s="48"/>
    </row>
    <row r="141" spans="6:9" s="2" customFormat="1" x14ac:dyDescent="0.25">
      <c r="F141" s="29"/>
      <c r="G141" s="29"/>
      <c r="H141" s="29"/>
      <c r="I141" s="48"/>
    </row>
    <row r="142" spans="6:9" s="2" customFormat="1" x14ac:dyDescent="0.25">
      <c r="F142" s="29"/>
      <c r="G142" s="29"/>
      <c r="H142" s="29"/>
      <c r="I142" s="48"/>
    </row>
    <row r="143" spans="6:9" s="2" customFormat="1" x14ac:dyDescent="0.25">
      <c r="F143" s="29"/>
      <c r="G143" s="29"/>
      <c r="H143" s="29"/>
      <c r="I143" s="48"/>
    </row>
    <row r="144" spans="6:9" s="2" customFormat="1" x14ac:dyDescent="0.25">
      <c r="F144" s="29"/>
      <c r="G144" s="29"/>
      <c r="H144" s="29"/>
      <c r="I144" s="48"/>
    </row>
    <row r="145" spans="6:9" s="2" customFormat="1" x14ac:dyDescent="0.25">
      <c r="F145" s="29"/>
      <c r="G145" s="29"/>
      <c r="H145" s="29"/>
      <c r="I145" s="48"/>
    </row>
    <row r="146" spans="6:9" s="2" customFormat="1" x14ac:dyDescent="0.25">
      <c r="F146" s="29"/>
      <c r="G146" s="29"/>
      <c r="H146" s="29"/>
      <c r="I146" s="48"/>
    </row>
    <row r="147" spans="6:9" s="2" customFormat="1" x14ac:dyDescent="0.25">
      <c r="F147" s="29"/>
      <c r="G147" s="29"/>
      <c r="H147" s="29"/>
      <c r="I147" s="48"/>
    </row>
    <row r="148" spans="6:9" s="2" customFormat="1" x14ac:dyDescent="0.25">
      <c r="F148" s="29"/>
      <c r="G148" s="29"/>
      <c r="H148" s="29"/>
      <c r="I148" s="48"/>
    </row>
    <row r="149" spans="6:9" s="2" customFormat="1" x14ac:dyDescent="0.25">
      <c r="F149" s="29"/>
      <c r="G149" s="29"/>
      <c r="H149" s="29"/>
      <c r="I149" s="48"/>
    </row>
    <row r="150" spans="6:9" s="2" customFormat="1" x14ac:dyDescent="0.25">
      <c r="F150" s="29"/>
      <c r="G150" s="29"/>
      <c r="H150" s="29"/>
      <c r="I150" s="48"/>
    </row>
    <row r="151" spans="6:9" s="2" customFormat="1" x14ac:dyDescent="0.25">
      <c r="F151" s="29"/>
      <c r="G151" s="29"/>
      <c r="H151" s="29"/>
      <c r="I151" s="48"/>
    </row>
    <row r="152" spans="6:9" s="2" customFormat="1" x14ac:dyDescent="0.25">
      <c r="F152" s="29"/>
      <c r="G152" s="29"/>
      <c r="H152" s="29"/>
      <c r="I152" s="48"/>
    </row>
    <row r="153" spans="6:9" s="2" customFormat="1" x14ac:dyDescent="0.25">
      <c r="F153" s="29"/>
      <c r="G153" s="29"/>
      <c r="H153" s="29"/>
      <c r="I153" s="48"/>
    </row>
    <row r="154" spans="6:9" s="2" customFormat="1" x14ac:dyDescent="0.25">
      <c r="F154" s="29"/>
      <c r="G154" s="29"/>
      <c r="H154" s="29"/>
      <c r="I154" s="48"/>
    </row>
    <row r="155" spans="6:9" s="2" customFormat="1" x14ac:dyDescent="0.25">
      <c r="F155" s="29"/>
      <c r="G155" s="29"/>
      <c r="H155" s="29"/>
      <c r="I155" s="48"/>
    </row>
    <row r="156" spans="6:9" s="2" customFormat="1" x14ac:dyDescent="0.25">
      <c r="F156" s="29"/>
      <c r="G156" s="29"/>
      <c r="H156" s="29"/>
      <c r="I156" s="48"/>
    </row>
    <row r="157" spans="6:9" s="2" customFormat="1" x14ac:dyDescent="0.25">
      <c r="F157" s="29"/>
      <c r="G157" s="29"/>
      <c r="H157" s="29"/>
      <c r="I157" s="48"/>
    </row>
    <row r="158" spans="6:9" s="2" customFormat="1" x14ac:dyDescent="0.25">
      <c r="F158" s="29"/>
      <c r="G158" s="29"/>
      <c r="H158" s="29"/>
      <c r="I158" s="48"/>
    </row>
    <row r="159" spans="6:9" s="2" customFormat="1" x14ac:dyDescent="0.25">
      <c r="F159" s="29"/>
      <c r="G159" s="29"/>
      <c r="H159" s="29"/>
      <c r="I159" s="48"/>
    </row>
  </sheetData>
  <mergeCells count="12">
    <mergeCell ref="B2:G2"/>
    <mergeCell ref="A3:A5"/>
    <mergeCell ref="B3:B5"/>
    <mergeCell ref="C3:C5"/>
    <mergeCell ref="D3:D5"/>
    <mergeCell ref="E3:E5"/>
    <mergeCell ref="F3:G3"/>
    <mergeCell ref="I3:I5"/>
    <mergeCell ref="F4:F5"/>
    <mergeCell ref="G4:G5"/>
    <mergeCell ref="H4:H5"/>
    <mergeCell ref="A101:I101"/>
  </mergeCells>
  <pageMargins left="0.7" right="0.7" top="0.75" bottom="0.75" header="0.3" footer="0.3"/>
  <pageSetup paperSize="9" scale="45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workbookViewId="0">
      <selection activeCell="E114" sqref="E114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29" customWidth="1"/>
    <col min="7" max="7" width="16.85546875" style="29" customWidth="1"/>
    <col min="8" max="8" width="16.5703125" style="29" customWidth="1"/>
    <col min="9" max="9" width="14.85546875" style="48" customWidth="1"/>
    <col min="10" max="16384" width="9.140625" style="1"/>
  </cols>
  <sheetData>
    <row r="1" spans="1:9" x14ac:dyDescent="0.25">
      <c r="I1" s="47" t="s">
        <v>10</v>
      </c>
    </row>
    <row r="2" spans="1:9" ht="44.25" customHeight="1" x14ac:dyDescent="0.3">
      <c r="B2" s="115" t="s">
        <v>127</v>
      </c>
      <c r="C2" s="116"/>
      <c r="D2" s="116"/>
      <c r="E2" s="116"/>
      <c r="F2" s="115"/>
      <c r="G2" s="115"/>
      <c r="H2" s="30"/>
    </row>
    <row r="3" spans="1:9" ht="15.75" x14ac:dyDescent="0.25">
      <c r="A3" s="117" t="s">
        <v>0</v>
      </c>
      <c r="B3" s="126" t="s">
        <v>1</v>
      </c>
      <c r="C3" s="127" t="s">
        <v>2</v>
      </c>
      <c r="D3" s="127" t="s">
        <v>3</v>
      </c>
      <c r="E3" s="127" t="s">
        <v>4</v>
      </c>
      <c r="F3" s="128" t="s">
        <v>9</v>
      </c>
      <c r="G3" s="128"/>
      <c r="H3" s="80"/>
      <c r="I3" s="129" t="s">
        <v>5</v>
      </c>
    </row>
    <row r="4" spans="1:9" x14ac:dyDescent="0.25">
      <c r="A4" s="117"/>
      <c r="B4" s="126"/>
      <c r="C4" s="127"/>
      <c r="D4" s="127"/>
      <c r="E4" s="127"/>
      <c r="F4" s="130" t="s">
        <v>8</v>
      </c>
      <c r="G4" s="130" t="s">
        <v>6</v>
      </c>
      <c r="H4" s="130" t="s">
        <v>11</v>
      </c>
      <c r="I4" s="129"/>
    </row>
    <row r="5" spans="1:9" ht="111.75" customHeight="1" x14ac:dyDescent="0.25">
      <c r="A5" s="117"/>
      <c r="B5" s="126"/>
      <c r="C5" s="127"/>
      <c r="D5" s="127"/>
      <c r="E5" s="127"/>
      <c r="F5" s="130"/>
      <c r="G5" s="130"/>
      <c r="H5" s="130"/>
      <c r="I5" s="129"/>
    </row>
    <row r="6" spans="1:9" s="2" customFormat="1" ht="21.75" customHeight="1" x14ac:dyDescent="0.25">
      <c r="A6" s="79">
        <v>1</v>
      </c>
      <c r="B6" s="14" t="s">
        <v>12</v>
      </c>
      <c r="C6" s="75">
        <v>346</v>
      </c>
      <c r="D6" s="75">
        <v>10</v>
      </c>
      <c r="E6" s="75">
        <v>58</v>
      </c>
      <c r="F6" s="81">
        <v>52.762056000000001</v>
      </c>
      <c r="G6" s="81">
        <v>45.410170999999998</v>
      </c>
      <c r="H6" s="81">
        <v>7.3518850000000002</v>
      </c>
      <c r="I6" s="87">
        <v>0.86060000000000003</v>
      </c>
    </row>
    <row r="7" spans="1:9" s="2" customFormat="1" ht="21.75" customHeight="1" x14ac:dyDescent="0.25">
      <c r="A7" s="79">
        <v>2</v>
      </c>
      <c r="B7" s="14" t="s">
        <v>13</v>
      </c>
      <c r="C7" s="75">
        <v>146</v>
      </c>
      <c r="D7" s="75">
        <v>0</v>
      </c>
      <c r="E7" s="75">
        <v>14</v>
      </c>
      <c r="F7" s="81">
        <v>19.840081999999999</v>
      </c>
      <c r="G7" s="81">
        <v>15.087705</v>
      </c>
      <c r="H7" s="81">
        <v>4.7523759999999999</v>
      </c>
      <c r="I7" s="87">
        <v>0.76039999999999996</v>
      </c>
    </row>
    <row r="8" spans="1:9" s="2" customFormat="1" ht="21.75" customHeight="1" x14ac:dyDescent="0.25">
      <c r="A8" s="79">
        <v>3</v>
      </c>
      <c r="B8" s="14" t="s">
        <v>14</v>
      </c>
      <c r="C8" s="75">
        <v>130</v>
      </c>
      <c r="D8" s="75">
        <v>3</v>
      </c>
      <c r="E8" s="75">
        <v>2</v>
      </c>
      <c r="F8" s="81">
        <v>33.074176999999999</v>
      </c>
      <c r="G8" s="81">
        <v>24.283083999999999</v>
      </c>
      <c r="H8" s="81">
        <v>8.7910939999999993</v>
      </c>
      <c r="I8" s="87">
        <v>0.73419999999999996</v>
      </c>
    </row>
    <row r="9" spans="1:9" s="2" customFormat="1" ht="21.75" customHeight="1" x14ac:dyDescent="0.25">
      <c r="A9" s="79">
        <v>4</v>
      </c>
      <c r="B9" s="14" t="s">
        <v>15</v>
      </c>
      <c r="C9" s="75">
        <v>508</v>
      </c>
      <c r="D9" s="75">
        <v>11</v>
      </c>
      <c r="E9" s="75">
        <v>26</v>
      </c>
      <c r="F9" s="81">
        <v>106.85450400000001</v>
      </c>
      <c r="G9" s="81">
        <v>77.055391999999998</v>
      </c>
      <c r="H9" s="81">
        <v>29.799112000000001</v>
      </c>
      <c r="I9" s="87">
        <v>0.72109999999999996</v>
      </c>
    </row>
    <row r="10" spans="1:9" s="2" customFormat="1" ht="21.75" customHeight="1" x14ac:dyDescent="0.25">
      <c r="A10" s="79">
        <v>4</v>
      </c>
      <c r="B10" s="14" t="s">
        <v>16</v>
      </c>
      <c r="C10" s="75">
        <v>73</v>
      </c>
      <c r="D10" s="75">
        <v>2</v>
      </c>
      <c r="E10" s="75">
        <v>6</v>
      </c>
      <c r="F10" s="81">
        <v>10.007315999999999</v>
      </c>
      <c r="G10" s="81">
        <v>8.5757200000000005</v>
      </c>
      <c r="H10" s="81">
        <v>1.4315960000000001</v>
      </c>
      <c r="I10" s="87">
        <v>0.8569</v>
      </c>
    </row>
    <row r="11" spans="1:9" s="2" customFormat="1" ht="21.75" customHeight="1" x14ac:dyDescent="0.25">
      <c r="A11" s="79">
        <v>6</v>
      </c>
      <c r="B11" s="14" t="s">
        <v>17</v>
      </c>
      <c r="C11" s="75">
        <v>620</v>
      </c>
      <c r="D11" s="75">
        <v>3</v>
      </c>
      <c r="E11" s="75">
        <v>3</v>
      </c>
      <c r="F11" s="81">
        <v>216.97916499999999</v>
      </c>
      <c r="G11" s="81">
        <v>153.10405499999999</v>
      </c>
      <c r="H11" s="81">
        <v>63.875109999999999</v>
      </c>
      <c r="I11" s="87">
        <v>0.7056</v>
      </c>
    </row>
    <row r="12" spans="1:9" s="2" customFormat="1" ht="21.75" customHeight="1" x14ac:dyDescent="0.25">
      <c r="A12" s="79">
        <v>7</v>
      </c>
      <c r="B12" s="14" t="s">
        <v>18</v>
      </c>
      <c r="C12" s="75">
        <v>45</v>
      </c>
      <c r="D12" s="75">
        <v>0</v>
      </c>
      <c r="E12" s="75">
        <v>0</v>
      </c>
      <c r="F12" s="81">
        <v>7.0357900000000004</v>
      </c>
      <c r="G12" s="81">
        <v>6.3599050000000004</v>
      </c>
      <c r="H12" s="81">
        <v>0.67588400000000004</v>
      </c>
      <c r="I12" s="87">
        <v>0.90390000000000004</v>
      </c>
    </row>
    <row r="13" spans="1:9" s="2" customFormat="1" ht="21.75" customHeight="1" x14ac:dyDescent="0.25">
      <c r="A13" s="79">
        <v>8</v>
      </c>
      <c r="B13" s="14" t="s">
        <v>19</v>
      </c>
      <c r="C13" s="75">
        <v>258</v>
      </c>
      <c r="D13" s="75">
        <v>0</v>
      </c>
      <c r="E13" s="75">
        <v>0</v>
      </c>
      <c r="F13" s="81">
        <v>31.123061</v>
      </c>
      <c r="G13" s="81">
        <v>23.405616999999999</v>
      </c>
      <c r="H13" s="81">
        <v>7.7174440000000004</v>
      </c>
      <c r="I13" s="87">
        <v>0.752</v>
      </c>
    </row>
    <row r="14" spans="1:9" s="2" customFormat="1" ht="21.75" customHeight="1" x14ac:dyDescent="0.25">
      <c r="A14" s="79">
        <v>9</v>
      </c>
      <c r="B14" s="14" t="s">
        <v>20</v>
      </c>
      <c r="C14" s="75">
        <v>440</v>
      </c>
      <c r="D14" s="75">
        <v>2</v>
      </c>
      <c r="E14" s="75">
        <v>4</v>
      </c>
      <c r="F14" s="81">
        <v>148.931961</v>
      </c>
      <c r="G14" s="81">
        <v>116.23143</v>
      </c>
      <c r="H14" s="81">
        <v>32.700530000000001</v>
      </c>
      <c r="I14" s="87">
        <v>0.78039999999999998</v>
      </c>
    </row>
    <row r="15" spans="1:9" s="2" customFormat="1" ht="21.75" customHeight="1" x14ac:dyDescent="0.25">
      <c r="A15" s="79">
        <v>10</v>
      </c>
      <c r="B15" s="14" t="s">
        <v>21</v>
      </c>
      <c r="C15" s="75">
        <v>65</v>
      </c>
      <c r="D15" s="75">
        <v>0</v>
      </c>
      <c r="E15" s="75">
        <v>0</v>
      </c>
      <c r="F15" s="81">
        <v>14.720255</v>
      </c>
      <c r="G15" s="81">
        <v>13.015748</v>
      </c>
      <c r="H15" s="81">
        <v>1.704507</v>
      </c>
      <c r="I15" s="87">
        <v>0.88419999999999999</v>
      </c>
    </row>
    <row r="16" spans="1:9" s="2" customFormat="1" ht="21.75" customHeight="1" x14ac:dyDescent="0.25">
      <c r="A16" s="79">
        <v>11</v>
      </c>
      <c r="B16" s="14" t="s">
        <v>22</v>
      </c>
      <c r="C16" s="75">
        <v>295</v>
      </c>
      <c r="D16" s="75">
        <v>2</v>
      </c>
      <c r="E16" s="75">
        <v>3</v>
      </c>
      <c r="F16" s="81">
        <v>82.944301999999993</v>
      </c>
      <c r="G16" s="81">
        <v>71.039064999999994</v>
      </c>
      <c r="H16" s="81">
        <v>11.905237</v>
      </c>
      <c r="I16" s="87">
        <v>0.85640000000000005</v>
      </c>
    </row>
    <row r="17" spans="1:9" s="2" customFormat="1" ht="21.75" customHeight="1" x14ac:dyDescent="0.25">
      <c r="A17" s="79">
        <v>12</v>
      </c>
      <c r="B17" s="14" t="s">
        <v>23</v>
      </c>
      <c r="C17" s="75">
        <v>38</v>
      </c>
      <c r="D17" s="75">
        <v>0</v>
      </c>
      <c r="E17" s="75">
        <v>0</v>
      </c>
      <c r="F17" s="81">
        <v>11.988181000000001</v>
      </c>
      <c r="G17" s="81">
        <v>10.349505000000001</v>
      </c>
      <c r="H17" s="81">
        <v>1.638676</v>
      </c>
      <c r="I17" s="87">
        <v>0.86329999999999996</v>
      </c>
    </row>
    <row r="18" spans="1:9" s="2" customFormat="1" ht="21.75" customHeight="1" x14ac:dyDescent="0.25">
      <c r="A18" s="79">
        <v>13</v>
      </c>
      <c r="B18" s="14" t="s">
        <v>24</v>
      </c>
      <c r="C18" s="75">
        <v>38</v>
      </c>
      <c r="D18" s="75">
        <v>0</v>
      </c>
      <c r="E18" s="75">
        <v>1</v>
      </c>
      <c r="F18" s="81">
        <v>9.5894169999999992</v>
      </c>
      <c r="G18" s="81">
        <v>8.2466080000000002</v>
      </c>
      <c r="H18" s="81">
        <v>1.342808</v>
      </c>
      <c r="I18" s="87">
        <v>0.8599</v>
      </c>
    </row>
    <row r="19" spans="1:9" s="2" customFormat="1" ht="21.75" customHeight="1" x14ac:dyDescent="0.25">
      <c r="A19" s="79">
        <v>14</v>
      </c>
      <c r="B19" s="14" t="s">
        <v>25</v>
      </c>
      <c r="C19" s="75">
        <v>358</v>
      </c>
      <c r="D19" s="75">
        <v>38</v>
      </c>
      <c r="E19" s="75">
        <v>5</v>
      </c>
      <c r="F19" s="81">
        <v>124.48724300000001</v>
      </c>
      <c r="G19" s="81">
        <v>112.883681</v>
      </c>
      <c r="H19" s="81">
        <v>11.603562999999999</v>
      </c>
      <c r="I19" s="87">
        <v>0.90669999999999995</v>
      </c>
    </row>
    <row r="20" spans="1:9" s="2" customFormat="1" ht="21.75" customHeight="1" x14ac:dyDescent="0.25">
      <c r="A20" s="79">
        <v>15</v>
      </c>
      <c r="B20" s="14" t="s">
        <v>26</v>
      </c>
      <c r="C20" s="75">
        <v>167</v>
      </c>
      <c r="D20" s="75">
        <v>1</v>
      </c>
      <c r="E20" s="75">
        <v>0</v>
      </c>
      <c r="F20" s="81">
        <v>40.727200000000003</v>
      </c>
      <c r="G20" s="81">
        <v>31.526755999999999</v>
      </c>
      <c r="H20" s="81">
        <v>9.2004439999999992</v>
      </c>
      <c r="I20" s="87">
        <v>0.77400000000000002</v>
      </c>
    </row>
    <row r="21" spans="1:9" s="2" customFormat="1" ht="21.75" customHeight="1" x14ac:dyDescent="0.25">
      <c r="A21" s="79">
        <v>16</v>
      </c>
      <c r="B21" s="14" t="s">
        <v>27</v>
      </c>
      <c r="C21" s="75">
        <v>417</v>
      </c>
      <c r="D21" s="75">
        <v>1</v>
      </c>
      <c r="E21" s="75">
        <v>2</v>
      </c>
      <c r="F21" s="81">
        <v>178.515221</v>
      </c>
      <c r="G21" s="81">
        <v>136.87839500000001</v>
      </c>
      <c r="H21" s="81">
        <v>41.636825999999999</v>
      </c>
      <c r="I21" s="87">
        <v>0.76670000000000005</v>
      </c>
    </row>
    <row r="22" spans="1:9" s="2" customFormat="1" ht="21.75" customHeight="1" x14ac:dyDescent="0.25">
      <c r="A22" s="79">
        <v>17</v>
      </c>
      <c r="B22" s="14" t="s">
        <v>28</v>
      </c>
      <c r="C22" s="75">
        <v>80</v>
      </c>
      <c r="D22" s="75">
        <v>0</v>
      </c>
      <c r="E22" s="75">
        <v>0</v>
      </c>
      <c r="F22" s="81">
        <v>18.517471</v>
      </c>
      <c r="G22" s="81">
        <v>16.942321</v>
      </c>
      <c r="H22" s="81">
        <v>1.575151</v>
      </c>
      <c r="I22" s="87">
        <v>0.91490000000000005</v>
      </c>
    </row>
    <row r="23" spans="1:9" s="2" customFormat="1" ht="21.75" customHeight="1" x14ac:dyDescent="0.25">
      <c r="A23" s="79">
        <v>18</v>
      </c>
      <c r="B23" s="14" t="s">
        <v>29</v>
      </c>
      <c r="C23" s="75">
        <v>131</v>
      </c>
      <c r="D23" s="75">
        <v>0</v>
      </c>
      <c r="E23" s="75">
        <v>0</v>
      </c>
      <c r="F23" s="81">
        <v>8.9283570000000001</v>
      </c>
      <c r="G23" s="81">
        <v>6.8867289999999999</v>
      </c>
      <c r="H23" s="81">
        <v>2.0416280000000002</v>
      </c>
      <c r="I23" s="87">
        <v>0.77129999999999999</v>
      </c>
    </row>
    <row r="24" spans="1:9" s="2" customFormat="1" ht="21.75" customHeight="1" x14ac:dyDescent="0.25">
      <c r="A24" s="79">
        <v>19</v>
      </c>
      <c r="B24" s="14" t="s">
        <v>30</v>
      </c>
      <c r="C24" s="75">
        <v>144</v>
      </c>
      <c r="D24" s="75">
        <v>14</v>
      </c>
      <c r="E24" s="75">
        <v>1</v>
      </c>
      <c r="F24" s="81">
        <v>16.409344000000001</v>
      </c>
      <c r="G24" s="81">
        <v>11.488635</v>
      </c>
      <c r="H24" s="81">
        <v>4.9207090000000004</v>
      </c>
      <c r="I24" s="87">
        <v>0.70009999999999994</v>
      </c>
    </row>
    <row r="25" spans="1:9" s="2" customFormat="1" ht="21.75" customHeight="1" x14ac:dyDescent="0.25">
      <c r="A25" s="79">
        <v>20</v>
      </c>
      <c r="B25" s="14" t="s">
        <v>31</v>
      </c>
      <c r="C25" s="75">
        <v>4</v>
      </c>
      <c r="D25" s="75">
        <v>0</v>
      </c>
      <c r="E25" s="75">
        <v>0</v>
      </c>
      <c r="F25" s="81">
        <v>0.36044300000000001</v>
      </c>
      <c r="G25" s="81">
        <v>0.32590799999999998</v>
      </c>
      <c r="H25" s="81">
        <v>3.4535000000000003E-2</v>
      </c>
      <c r="I25" s="87">
        <v>0.90410000000000001</v>
      </c>
    </row>
    <row r="26" spans="1:9" s="2" customFormat="1" ht="21.75" customHeight="1" x14ac:dyDescent="0.25">
      <c r="A26" s="79">
        <v>21</v>
      </c>
      <c r="B26" s="14" t="s">
        <v>32</v>
      </c>
      <c r="C26" s="75">
        <v>193</v>
      </c>
      <c r="D26" s="75">
        <v>15</v>
      </c>
      <c r="E26" s="75">
        <v>3</v>
      </c>
      <c r="F26" s="81">
        <v>36.148912000000003</v>
      </c>
      <c r="G26" s="81">
        <v>28.837029000000001</v>
      </c>
      <c r="H26" s="81">
        <v>7.3118829999999999</v>
      </c>
      <c r="I26" s="87">
        <v>0.79769999999999996</v>
      </c>
    </row>
    <row r="27" spans="1:9" s="2" customFormat="1" ht="21.75" customHeight="1" x14ac:dyDescent="0.25">
      <c r="A27" s="79">
        <v>22</v>
      </c>
      <c r="B27" s="14" t="s">
        <v>33</v>
      </c>
      <c r="C27" s="75">
        <v>115</v>
      </c>
      <c r="D27" s="75">
        <v>1</v>
      </c>
      <c r="E27" s="75">
        <v>0</v>
      </c>
      <c r="F27" s="81">
        <v>29.350358</v>
      </c>
      <c r="G27" s="81">
        <v>25.021013</v>
      </c>
      <c r="H27" s="81">
        <v>4.329345</v>
      </c>
      <c r="I27" s="87">
        <v>0.85240000000000005</v>
      </c>
    </row>
    <row r="28" spans="1:9" s="2" customFormat="1" ht="21.75" customHeight="1" x14ac:dyDescent="0.25">
      <c r="A28" s="79">
        <v>23</v>
      </c>
      <c r="B28" s="14" t="s">
        <v>34</v>
      </c>
      <c r="C28" s="75">
        <v>5888</v>
      </c>
      <c r="D28" s="75">
        <v>528</v>
      </c>
      <c r="E28" s="75">
        <v>822</v>
      </c>
      <c r="F28" s="81">
        <v>3367.084605</v>
      </c>
      <c r="G28" s="81">
        <v>2759.1983489999998</v>
      </c>
      <c r="H28" s="81">
        <v>607.886256</v>
      </c>
      <c r="I28" s="87">
        <v>0.81940000000000002</v>
      </c>
    </row>
    <row r="29" spans="1:9" s="2" customFormat="1" ht="21.75" customHeight="1" x14ac:dyDescent="0.25">
      <c r="A29" s="79">
        <v>24</v>
      </c>
      <c r="B29" s="14" t="s">
        <v>35</v>
      </c>
      <c r="C29" s="75">
        <v>168</v>
      </c>
      <c r="D29" s="75">
        <v>52</v>
      </c>
      <c r="E29" s="75">
        <v>16</v>
      </c>
      <c r="F29" s="81">
        <v>58.362420999999998</v>
      </c>
      <c r="G29" s="81">
        <v>38.207290999999998</v>
      </c>
      <c r="H29" s="81">
        <v>20.15513</v>
      </c>
      <c r="I29" s="87">
        <v>0.65459999999999996</v>
      </c>
    </row>
    <row r="30" spans="1:9" s="2" customFormat="1" ht="21.75" customHeight="1" x14ac:dyDescent="0.25">
      <c r="A30" s="79">
        <v>25</v>
      </c>
      <c r="B30" s="14" t="s">
        <v>36</v>
      </c>
      <c r="C30" s="75">
        <v>140</v>
      </c>
      <c r="D30" s="75">
        <v>1</v>
      </c>
      <c r="E30" s="75">
        <v>0</v>
      </c>
      <c r="F30" s="81">
        <v>27.397427</v>
      </c>
      <c r="G30" s="81">
        <v>22.749254000000001</v>
      </c>
      <c r="H30" s="81">
        <v>4.648174</v>
      </c>
      <c r="I30" s="87">
        <v>0.83030000000000004</v>
      </c>
    </row>
    <row r="31" spans="1:9" s="2" customFormat="1" ht="21.75" customHeight="1" x14ac:dyDescent="0.25">
      <c r="A31" s="79">
        <v>26</v>
      </c>
      <c r="B31" s="14" t="s">
        <v>37</v>
      </c>
      <c r="C31" s="75">
        <v>444</v>
      </c>
      <c r="D31" s="75">
        <v>2</v>
      </c>
      <c r="E31" s="75">
        <v>5</v>
      </c>
      <c r="F31" s="81">
        <v>88.281805000000006</v>
      </c>
      <c r="G31" s="81">
        <v>73.048413999999994</v>
      </c>
      <c r="H31" s="81">
        <v>15.233392</v>
      </c>
      <c r="I31" s="87">
        <v>0.82740000000000002</v>
      </c>
    </row>
    <row r="32" spans="1:9" s="2" customFormat="1" ht="21.75" customHeight="1" x14ac:dyDescent="0.25">
      <c r="A32" s="79">
        <v>27</v>
      </c>
      <c r="B32" s="14" t="s">
        <v>38</v>
      </c>
      <c r="C32" s="75">
        <v>157</v>
      </c>
      <c r="D32" s="75">
        <v>0</v>
      </c>
      <c r="E32" s="75">
        <v>0</v>
      </c>
      <c r="F32" s="81">
        <v>21.271021000000001</v>
      </c>
      <c r="G32" s="81">
        <v>17.828790999999999</v>
      </c>
      <c r="H32" s="81">
        <v>3.4422299999999999</v>
      </c>
      <c r="I32" s="87">
        <v>0.83809999999999996</v>
      </c>
    </row>
    <row r="33" spans="1:9" s="2" customFormat="1" ht="21.75" customHeight="1" x14ac:dyDescent="0.25">
      <c r="A33" s="79">
        <v>28</v>
      </c>
      <c r="B33" s="14" t="s">
        <v>39</v>
      </c>
      <c r="C33" s="75">
        <v>268</v>
      </c>
      <c r="D33" s="75">
        <v>1</v>
      </c>
      <c r="E33" s="75">
        <v>0</v>
      </c>
      <c r="F33" s="81">
        <v>32.353119999999997</v>
      </c>
      <c r="G33" s="81">
        <v>27.045221999999999</v>
      </c>
      <c r="H33" s="81">
        <v>5.3078989999999999</v>
      </c>
      <c r="I33" s="87">
        <v>0.83589999999999998</v>
      </c>
    </row>
    <row r="34" spans="1:9" s="2" customFormat="1" ht="21.75" customHeight="1" x14ac:dyDescent="0.25">
      <c r="A34" s="79">
        <v>29</v>
      </c>
      <c r="B34" s="14" t="s">
        <v>40</v>
      </c>
      <c r="C34" s="75">
        <v>1402</v>
      </c>
      <c r="D34" s="75">
        <v>12</v>
      </c>
      <c r="E34" s="75">
        <v>15</v>
      </c>
      <c r="F34" s="81">
        <v>532.18350699999996</v>
      </c>
      <c r="G34" s="81">
        <v>451.07333799999998</v>
      </c>
      <c r="H34" s="81">
        <v>81.110169999999997</v>
      </c>
      <c r="I34" s="87">
        <v>0.84750000000000003</v>
      </c>
    </row>
    <row r="35" spans="1:9" s="2" customFormat="1" ht="21.75" customHeight="1" x14ac:dyDescent="0.25">
      <c r="A35" s="79">
        <v>30</v>
      </c>
      <c r="B35" s="14" t="s">
        <v>41</v>
      </c>
      <c r="C35" s="75">
        <v>315</v>
      </c>
      <c r="D35" s="75">
        <v>35</v>
      </c>
      <c r="E35" s="75">
        <v>2</v>
      </c>
      <c r="F35" s="81">
        <v>34.886535000000002</v>
      </c>
      <c r="G35" s="81">
        <v>29.982112000000001</v>
      </c>
      <c r="H35" s="81">
        <v>4.9044230000000004</v>
      </c>
      <c r="I35" s="87">
        <v>0.85940000000000005</v>
      </c>
    </row>
    <row r="36" spans="1:9" s="2" customFormat="1" ht="21.75" customHeight="1" x14ac:dyDescent="0.25">
      <c r="A36" s="79">
        <v>31</v>
      </c>
      <c r="B36" s="14" t="s">
        <v>42</v>
      </c>
      <c r="C36" s="75">
        <v>261</v>
      </c>
      <c r="D36" s="75">
        <v>0</v>
      </c>
      <c r="E36" s="75">
        <v>0</v>
      </c>
      <c r="F36" s="81">
        <v>71.997269000000003</v>
      </c>
      <c r="G36" s="81">
        <v>58.688552999999999</v>
      </c>
      <c r="H36" s="81">
        <v>13.308717</v>
      </c>
      <c r="I36" s="87">
        <v>0.81510000000000005</v>
      </c>
    </row>
    <row r="37" spans="1:9" s="2" customFormat="1" ht="21.75" customHeight="1" x14ac:dyDescent="0.25">
      <c r="A37" s="79">
        <v>32</v>
      </c>
      <c r="B37" s="14" t="s">
        <v>43</v>
      </c>
      <c r="C37" s="75">
        <v>208</v>
      </c>
      <c r="D37" s="75">
        <v>1</v>
      </c>
      <c r="E37" s="75">
        <v>7</v>
      </c>
      <c r="F37" s="81">
        <v>107.070267</v>
      </c>
      <c r="G37" s="81">
        <v>96.318869000000007</v>
      </c>
      <c r="H37" s="81">
        <v>10.751398</v>
      </c>
      <c r="I37" s="87">
        <v>0.89949999999999997</v>
      </c>
    </row>
    <row r="38" spans="1:9" s="2" customFormat="1" ht="21.75" customHeight="1" x14ac:dyDescent="0.25">
      <c r="A38" s="79">
        <v>33</v>
      </c>
      <c r="B38" s="14" t="s">
        <v>44</v>
      </c>
      <c r="C38" s="75">
        <v>266</v>
      </c>
      <c r="D38" s="75">
        <v>3</v>
      </c>
      <c r="E38" s="75">
        <v>0</v>
      </c>
      <c r="F38" s="81">
        <v>75.489716000000001</v>
      </c>
      <c r="G38" s="81">
        <v>62.390154000000003</v>
      </c>
      <c r="H38" s="81">
        <v>13.099562000000001</v>
      </c>
      <c r="I38" s="87">
        <v>0.82640000000000002</v>
      </c>
    </row>
    <row r="39" spans="1:9" s="2" customFormat="1" ht="21.75" customHeight="1" x14ac:dyDescent="0.25">
      <c r="A39" s="79">
        <v>34</v>
      </c>
      <c r="B39" s="14" t="s">
        <v>45</v>
      </c>
      <c r="C39" s="75">
        <v>574</v>
      </c>
      <c r="D39" s="75">
        <v>7</v>
      </c>
      <c r="E39" s="75">
        <v>1</v>
      </c>
      <c r="F39" s="81">
        <v>186.11533399999999</v>
      </c>
      <c r="G39" s="81">
        <v>154.59895399999999</v>
      </c>
      <c r="H39" s="81">
        <v>31.516380000000002</v>
      </c>
      <c r="I39" s="87">
        <v>0.8306</v>
      </c>
    </row>
    <row r="40" spans="1:9" s="2" customFormat="1" ht="21.75" customHeight="1" x14ac:dyDescent="0.25">
      <c r="A40" s="79">
        <v>35</v>
      </c>
      <c r="B40" s="14" t="s">
        <v>46</v>
      </c>
      <c r="C40" s="75">
        <v>287</v>
      </c>
      <c r="D40" s="75">
        <v>0</v>
      </c>
      <c r="E40" s="75">
        <v>0</v>
      </c>
      <c r="F40" s="81">
        <v>74.918599</v>
      </c>
      <c r="G40" s="81">
        <v>43.912286999999999</v>
      </c>
      <c r="H40" s="81">
        <v>31.006312000000001</v>
      </c>
      <c r="I40" s="87">
        <v>0.58609999999999995</v>
      </c>
    </row>
    <row r="41" spans="1:9" s="2" customFormat="1" ht="21.75" customHeight="1" x14ac:dyDescent="0.25">
      <c r="A41" s="79">
        <v>36</v>
      </c>
      <c r="B41" s="14" t="s">
        <v>47</v>
      </c>
      <c r="C41" s="75">
        <v>346</v>
      </c>
      <c r="D41" s="75">
        <v>0</v>
      </c>
      <c r="E41" s="75">
        <v>2</v>
      </c>
      <c r="F41" s="81">
        <v>71.553488000000002</v>
      </c>
      <c r="G41" s="81">
        <v>57.495559</v>
      </c>
      <c r="H41" s="81">
        <v>14.057929</v>
      </c>
      <c r="I41" s="87">
        <v>0.80349999999999999</v>
      </c>
    </row>
    <row r="42" spans="1:9" s="2" customFormat="1" ht="21.75" customHeight="1" x14ac:dyDescent="0.25">
      <c r="A42" s="79">
        <v>37</v>
      </c>
      <c r="B42" s="14" t="s">
        <v>48</v>
      </c>
      <c r="C42" s="75">
        <v>100</v>
      </c>
      <c r="D42" s="75">
        <v>6</v>
      </c>
      <c r="E42" s="75">
        <v>2</v>
      </c>
      <c r="F42" s="81">
        <v>11.469219000000001</v>
      </c>
      <c r="G42" s="81">
        <v>9.1241310000000002</v>
      </c>
      <c r="H42" s="81">
        <v>2.3450890000000002</v>
      </c>
      <c r="I42" s="87">
        <v>0.79549999999999998</v>
      </c>
    </row>
    <row r="43" spans="1:9" s="2" customFormat="1" ht="21.75" customHeight="1" x14ac:dyDescent="0.25">
      <c r="A43" s="79">
        <v>38</v>
      </c>
      <c r="B43" s="14" t="s">
        <v>49</v>
      </c>
      <c r="C43" s="75">
        <v>368</v>
      </c>
      <c r="D43" s="75">
        <v>2</v>
      </c>
      <c r="E43" s="75">
        <v>26</v>
      </c>
      <c r="F43" s="81">
        <v>93.255690999999999</v>
      </c>
      <c r="G43" s="81">
        <v>77.36842</v>
      </c>
      <c r="H43" s="81">
        <v>15.887269999999999</v>
      </c>
      <c r="I43" s="87">
        <v>0.8296</v>
      </c>
    </row>
    <row r="44" spans="1:9" s="2" customFormat="1" ht="21.75" customHeight="1" x14ac:dyDescent="0.25">
      <c r="A44" s="79">
        <v>39</v>
      </c>
      <c r="B44" s="14" t="s">
        <v>50</v>
      </c>
      <c r="C44" s="75">
        <v>456</v>
      </c>
      <c r="D44" s="75">
        <v>4</v>
      </c>
      <c r="E44" s="75">
        <v>0</v>
      </c>
      <c r="F44" s="81">
        <v>183.21820199999999</v>
      </c>
      <c r="G44" s="81">
        <v>146.02112199999999</v>
      </c>
      <c r="H44" s="81">
        <v>37.19708</v>
      </c>
      <c r="I44" s="87">
        <v>0.79690000000000005</v>
      </c>
    </row>
    <row r="45" spans="1:9" s="2" customFormat="1" ht="21.75" customHeight="1" x14ac:dyDescent="0.25">
      <c r="A45" s="79">
        <v>40</v>
      </c>
      <c r="B45" s="14" t="s">
        <v>51</v>
      </c>
      <c r="C45" s="75">
        <v>138</v>
      </c>
      <c r="D45" s="75">
        <v>0</v>
      </c>
      <c r="E45" s="75">
        <v>0</v>
      </c>
      <c r="F45" s="81">
        <v>30.589379999999998</v>
      </c>
      <c r="G45" s="81">
        <v>25.379372</v>
      </c>
      <c r="H45" s="81">
        <v>5.2100080000000002</v>
      </c>
      <c r="I45" s="87">
        <v>0.8296</v>
      </c>
    </row>
    <row r="46" spans="1:9" s="2" customFormat="1" ht="21.75" customHeight="1" x14ac:dyDescent="0.25">
      <c r="A46" s="79">
        <v>41</v>
      </c>
      <c r="B46" s="14" t="s">
        <v>52</v>
      </c>
      <c r="C46" s="75">
        <v>32</v>
      </c>
      <c r="D46" s="75">
        <v>0</v>
      </c>
      <c r="E46" s="75">
        <v>1</v>
      </c>
      <c r="F46" s="81">
        <v>3.9467479999999999</v>
      </c>
      <c r="G46" s="81">
        <v>3.3316849999999998</v>
      </c>
      <c r="H46" s="81">
        <v>0.61506400000000006</v>
      </c>
      <c r="I46" s="87">
        <v>0.84409999999999996</v>
      </c>
    </row>
    <row r="47" spans="1:9" s="2" customFormat="1" ht="21.75" customHeight="1" x14ac:dyDescent="0.25">
      <c r="A47" s="79">
        <v>42</v>
      </c>
      <c r="B47" s="14" t="s">
        <v>53</v>
      </c>
      <c r="C47" s="75">
        <v>304</v>
      </c>
      <c r="D47" s="75">
        <v>0</v>
      </c>
      <c r="E47" s="75">
        <v>13</v>
      </c>
      <c r="F47" s="81">
        <v>82.595966000000004</v>
      </c>
      <c r="G47" s="81">
        <v>69.034738000000004</v>
      </c>
      <c r="H47" s="81">
        <v>13.561229000000001</v>
      </c>
      <c r="I47" s="87">
        <v>0.83579999999999999</v>
      </c>
    </row>
    <row r="48" spans="1:9" s="2" customFormat="1" ht="21.75" customHeight="1" x14ac:dyDescent="0.25">
      <c r="A48" s="79">
        <v>43</v>
      </c>
      <c r="B48" s="14" t="s">
        <v>54</v>
      </c>
      <c r="C48" s="75">
        <v>265</v>
      </c>
      <c r="D48" s="75">
        <v>1</v>
      </c>
      <c r="E48" s="75">
        <v>0</v>
      </c>
      <c r="F48" s="81">
        <v>85.530165999999994</v>
      </c>
      <c r="G48" s="81">
        <v>54.866520999999999</v>
      </c>
      <c r="H48" s="81">
        <v>30.663644999999999</v>
      </c>
      <c r="I48" s="87">
        <v>0.64139999999999997</v>
      </c>
    </row>
    <row r="49" spans="1:9" s="2" customFormat="1" ht="21.75" customHeight="1" x14ac:dyDescent="0.25">
      <c r="A49" s="79">
        <v>44</v>
      </c>
      <c r="B49" s="14" t="s">
        <v>55</v>
      </c>
      <c r="C49" s="75">
        <v>2117</v>
      </c>
      <c r="D49" s="75">
        <v>158</v>
      </c>
      <c r="E49" s="75">
        <v>136</v>
      </c>
      <c r="F49" s="81">
        <v>926.83121500000004</v>
      </c>
      <c r="G49" s="81">
        <v>698.36776599999996</v>
      </c>
      <c r="H49" s="81">
        <v>228.463449</v>
      </c>
      <c r="I49" s="87">
        <v>0.75349999999999995</v>
      </c>
    </row>
    <row r="50" spans="1:9" s="2" customFormat="1" ht="21.75" customHeight="1" x14ac:dyDescent="0.25">
      <c r="A50" s="79">
        <v>45</v>
      </c>
      <c r="B50" s="14" t="s">
        <v>56</v>
      </c>
      <c r="C50" s="75">
        <v>133</v>
      </c>
      <c r="D50" s="75">
        <v>0</v>
      </c>
      <c r="E50" s="75">
        <v>0</v>
      </c>
      <c r="F50" s="81">
        <v>36.478949999999998</v>
      </c>
      <c r="G50" s="81">
        <v>30.609686</v>
      </c>
      <c r="H50" s="81">
        <v>5.8692640000000003</v>
      </c>
      <c r="I50" s="87">
        <v>0.83909999999999996</v>
      </c>
    </row>
    <row r="51" spans="1:9" s="2" customFormat="1" ht="21.75" customHeight="1" x14ac:dyDescent="0.25">
      <c r="A51" s="79">
        <v>46</v>
      </c>
      <c r="B51" s="14" t="s">
        <v>57</v>
      </c>
      <c r="C51" s="75">
        <v>156</v>
      </c>
      <c r="D51" s="75">
        <v>0</v>
      </c>
      <c r="E51" s="75">
        <v>0</v>
      </c>
      <c r="F51" s="81">
        <v>23.777287999999999</v>
      </c>
      <c r="G51" s="81">
        <v>19.397760000000002</v>
      </c>
      <c r="H51" s="81">
        <v>4.3795279999999996</v>
      </c>
      <c r="I51" s="87">
        <v>0.81579999999999997</v>
      </c>
    </row>
    <row r="52" spans="1:9" s="2" customFormat="1" ht="21.75" customHeight="1" x14ac:dyDescent="0.25">
      <c r="A52" s="79">
        <v>47</v>
      </c>
      <c r="B52" s="14" t="s">
        <v>58</v>
      </c>
      <c r="C52" s="75">
        <v>728</v>
      </c>
      <c r="D52" s="75">
        <v>2</v>
      </c>
      <c r="E52" s="75">
        <v>0</v>
      </c>
      <c r="F52" s="81">
        <v>347.09784200000001</v>
      </c>
      <c r="G52" s="81">
        <v>310.56248199999999</v>
      </c>
      <c r="H52" s="81">
        <v>36.535361000000002</v>
      </c>
      <c r="I52" s="87">
        <v>0.89470000000000005</v>
      </c>
    </row>
    <row r="53" spans="1:9" s="2" customFormat="1" ht="21.75" customHeight="1" x14ac:dyDescent="0.25">
      <c r="A53" s="79">
        <v>48</v>
      </c>
      <c r="B53" s="14" t="s">
        <v>59</v>
      </c>
      <c r="C53" s="75">
        <v>13</v>
      </c>
      <c r="D53" s="75">
        <v>0</v>
      </c>
      <c r="E53" s="75">
        <v>0</v>
      </c>
      <c r="F53" s="81">
        <v>6.5515080000000001</v>
      </c>
      <c r="G53" s="81">
        <v>4.1585429999999999</v>
      </c>
      <c r="H53" s="81">
        <v>2.3929649999999998</v>
      </c>
      <c r="I53" s="87">
        <v>0.63470000000000004</v>
      </c>
    </row>
    <row r="54" spans="1:9" s="2" customFormat="1" ht="21.75" customHeight="1" x14ac:dyDescent="0.25">
      <c r="A54" s="79">
        <v>49</v>
      </c>
      <c r="B54" s="14" t="s">
        <v>60</v>
      </c>
      <c r="C54" s="75">
        <v>1108</v>
      </c>
      <c r="D54" s="75">
        <v>0</v>
      </c>
      <c r="E54" s="75">
        <v>4</v>
      </c>
      <c r="F54" s="81">
        <v>411.68400200000002</v>
      </c>
      <c r="G54" s="81">
        <v>343.216812</v>
      </c>
      <c r="H54" s="81">
        <v>68.467190000000002</v>
      </c>
      <c r="I54" s="87">
        <v>0.83360000000000001</v>
      </c>
    </row>
    <row r="55" spans="1:9" s="2" customFormat="1" ht="21.75" customHeight="1" x14ac:dyDescent="0.25">
      <c r="A55" s="79">
        <v>50</v>
      </c>
      <c r="B55" s="14" t="s">
        <v>61</v>
      </c>
      <c r="C55" s="75">
        <v>427</v>
      </c>
      <c r="D55" s="75">
        <v>2</v>
      </c>
      <c r="E55" s="75">
        <v>3</v>
      </c>
      <c r="F55" s="81">
        <v>185.24655799999999</v>
      </c>
      <c r="G55" s="81">
        <v>161.96867800000001</v>
      </c>
      <c r="H55" s="81">
        <v>23.27788</v>
      </c>
      <c r="I55" s="87">
        <v>0.87429999999999997</v>
      </c>
    </row>
    <row r="56" spans="1:9" s="2" customFormat="1" ht="21.75" customHeight="1" x14ac:dyDescent="0.25">
      <c r="A56" s="79">
        <v>51</v>
      </c>
      <c r="B56" s="14" t="s">
        <v>62</v>
      </c>
      <c r="C56" s="75">
        <v>126</v>
      </c>
      <c r="D56" s="75">
        <v>0</v>
      </c>
      <c r="E56" s="75">
        <v>0</v>
      </c>
      <c r="F56" s="81">
        <v>16.090935000000002</v>
      </c>
      <c r="G56" s="81">
        <v>14.066038000000001</v>
      </c>
      <c r="H56" s="81">
        <v>2.0248970000000002</v>
      </c>
      <c r="I56" s="87">
        <v>0.87409999999999999</v>
      </c>
    </row>
    <row r="57" spans="1:9" s="2" customFormat="1" ht="21.75" customHeight="1" x14ac:dyDescent="0.25">
      <c r="A57" s="79">
        <v>52</v>
      </c>
      <c r="B57" s="14" t="s">
        <v>63</v>
      </c>
      <c r="C57" s="75">
        <v>412</v>
      </c>
      <c r="D57" s="75">
        <v>32</v>
      </c>
      <c r="E57" s="75">
        <v>12</v>
      </c>
      <c r="F57" s="81">
        <v>139.73530500000001</v>
      </c>
      <c r="G57" s="81">
        <v>119.63113</v>
      </c>
      <c r="H57" s="81">
        <v>20.104174</v>
      </c>
      <c r="I57" s="87">
        <v>0.85609999999999997</v>
      </c>
    </row>
    <row r="58" spans="1:9" s="2" customFormat="1" ht="21.75" customHeight="1" x14ac:dyDescent="0.25">
      <c r="A58" s="79">
        <v>53</v>
      </c>
      <c r="B58" s="14" t="s">
        <v>64</v>
      </c>
      <c r="C58" s="75">
        <v>280</v>
      </c>
      <c r="D58" s="75">
        <v>15</v>
      </c>
      <c r="E58" s="75">
        <v>1</v>
      </c>
      <c r="F58" s="81">
        <v>88.043339000000003</v>
      </c>
      <c r="G58" s="81">
        <v>75.561924000000005</v>
      </c>
      <c r="H58" s="81">
        <v>12.481413999999999</v>
      </c>
      <c r="I58" s="87">
        <v>0.85819999999999996</v>
      </c>
    </row>
    <row r="59" spans="1:9" s="2" customFormat="1" ht="21.75" customHeight="1" x14ac:dyDescent="0.25">
      <c r="A59" s="79">
        <v>54</v>
      </c>
      <c r="B59" s="14" t="s">
        <v>65</v>
      </c>
      <c r="C59" s="75">
        <v>68</v>
      </c>
      <c r="D59" s="75">
        <v>9</v>
      </c>
      <c r="E59" s="75">
        <v>7</v>
      </c>
      <c r="F59" s="81">
        <v>42.554941999999997</v>
      </c>
      <c r="G59" s="81">
        <v>37.244138</v>
      </c>
      <c r="H59" s="81">
        <v>5.3108040000000001</v>
      </c>
      <c r="I59" s="87">
        <v>0.87519999999999998</v>
      </c>
    </row>
    <row r="60" spans="1:9" s="2" customFormat="1" ht="21.75" customHeight="1" x14ac:dyDescent="0.25">
      <c r="A60" s="86">
        <v>55</v>
      </c>
      <c r="B60" s="92" t="s">
        <v>66</v>
      </c>
      <c r="C60" s="75">
        <v>40</v>
      </c>
      <c r="D60" s="75">
        <v>0</v>
      </c>
      <c r="E60" s="75">
        <v>0</v>
      </c>
      <c r="F60" s="93">
        <v>17.858170000000001</v>
      </c>
      <c r="G60" s="93">
        <v>17.807066965680246</v>
      </c>
      <c r="H60" s="93">
        <v>5.1103000000000003E-2</v>
      </c>
      <c r="I60" s="94">
        <v>0.99709999999999999</v>
      </c>
    </row>
    <row r="61" spans="1:9" s="2" customFormat="1" ht="21.75" customHeight="1" x14ac:dyDescent="0.25">
      <c r="A61" s="79">
        <v>56</v>
      </c>
      <c r="B61" s="14" t="s">
        <v>67</v>
      </c>
      <c r="C61" s="75">
        <v>413</v>
      </c>
      <c r="D61" s="75">
        <v>0</v>
      </c>
      <c r="E61" s="75">
        <v>1</v>
      </c>
      <c r="F61" s="81">
        <v>138.35121899999999</v>
      </c>
      <c r="G61" s="81">
        <v>104.725917</v>
      </c>
      <c r="H61" s="81">
        <v>33.625301999999998</v>
      </c>
      <c r="I61" s="87">
        <v>0.75690000000000002</v>
      </c>
    </row>
    <row r="62" spans="1:9" s="2" customFormat="1" ht="21.75" customHeight="1" x14ac:dyDescent="0.25">
      <c r="A62" s="79">
        <v>57</v>
      </c>
      <c r="B62" s="14" t="s">
        <v>68</v>
      </c>
      <c r="C62" s="75">
        <v>741</v>
      </c>
      <c r="D62" s="75">
        <v>6</v>
      </c>
      <c r="E62" s="75">
        <v>49</v>
      </c>
      <c r="F62" s="81">
        <v>175.44727</v>
      </c>
      <c r="G62" s="81">
        <v>145.618675</v>
      </c>
      <c r="H62" s="81">
        <v>29.828595</v>
      </c>
      <c r="I62" s="87">
        <v>0.82989999999999997</v>
      </c>
    </row>
    <row r="63" spans="1:9" s="2" customFormat="1" ht="21.75" customHeight="1" x14ac:dyDescent="0.25">
      <c r="A63" s="79">
        <v>58</v>
      </c>
      <c r="B63" s="14" t="s">
        <v>69</v>
      </c>
      <c r="C63" s="75">
        <v>124</v>
      </c>
      <c r="D63" s="75">
        <v>1</v>
      </c>
      <c r="E63" s="75">
        <v>0</v>
      </c>
      <c r="F63" s="81">
        <v>10.76681</v>
      </c>
      <c r="G63" s="81">
        <v>9.6491489999999995</v>
      </c>
      <c r="H63" s="81">
        <v>1.1176619999999999</v>
      </c>
      <c r="I63" s="87">
        <v>0.89610000000000001</v>
      </c>
    </row>
    <row r="64" spans="1:9" s="2" customFormat="1" ht="21.75" customHeight="1" x14ac:dyDescent="0.25">
      <c r="A64" s="79">
        <v>59</v>
      </c>
      <c r="B64" s="14" t="s">
        <v>70</v>
      </c>
      <c r="C64" s="75">
        <v>159</v>
      </c>
      <c r="D64" s="75">
        <v>4</v>
      </c>
      <c r="E64" s="75">
        <v>7</v>
      </c>
      <c r="F64" s="81">
        <v>51.269091000000003</v>
      </c>
      <c r="G64" s="81">
        <v>45.519547000000003</v>
      </c>
      <c r="H64" s="81">
        <v>5.7495440000000002</v>
      </c>
      <c r="I64" s="87">
        <v>0.88780000000000003</v>
      </c>
    </row>
    <row r="65" spans="1:9" s="2" customFormat="1" ht="21.75" customHeight="1" x14ac:dyDescent="0.25">
      <c r="A65" s="79">
        <v>60</v>
      </c>
      <c r="B65" s="14" t="s">
        <v>71</v>
      </c>
      <c r="C65" s="75">
        <v>14</v>
      </c>
      <c r="D65" s="75">
        <v>0</v>
      </c>
      <c r="E65" s="75">
        <v>0</v>
      </c>
      <c r="F65" s="81">
        <v>1.6098250000000001</v>
      </c>
      <c r="G65" s="81">
        <v>1.363556</v>
      </c>
      <c r="H65" s="81">
        <v>0.24626899999999999</v>
      </c>
      <c r="I65" s="87">
        <v>0.84699999999999998</v>
      </c>
    </row>
    <row r="66" spans="1:9" s="2" customFormat="1" ht="21.75" customHeight="1" x14ac:dyDescent="0.25">
      <c r="A66" s="79">
        <v>61</v>
      </c>
      <c r="B66" s="14" t="s">
        <v>72</v>
      </c>
      <c r="C66" s="75">
        <v>397</v>
      </c>
      <c r="D66" s="75">
        <v>2</v>
      </c>
      <c r="E66" s="75">
        <v>1</v>
      </c>
      <c r="F66" s="81">
        <v>103.321321</v>
      </c>
      <c r="G66" s="81">
        <v>91.077171000000007</v>
      </c>
      <c r="H66" s="81">
        <v>12.244149999999999</v>
      </c>
      <c r="I66" s="87">
        <v>0.88139999999999996</v>
      </c>
    </row>
    <row r="67" spans="1:9" s="2" customFormat="1" ht="21.75" customHeight="1" x14ac:dyDescent="0.25">
      <c r="A67" s="79">
        <v>62</v>
      </c>
      <c r="B67" s="14" t="s">
        <v>73</v>
      </c>
      <c r="C67" s="75">
        <v>391</v>
      </c>
      <c r="D67" s="75">
        <v>5</v>
      </c>
      <c r="E67" s="75">
        <v>9</v>
      </c>
      <c r="F67" s="81">
        <v>79.358007000000001</v>
      </c>
      <c r="G67" s="81">
        <v>63.277582000000002</v>
      </c>
      <c r="H67" s="81">
        <v>16.080424000000001</v>
      </c>
      <c r="I67" s="87">
        <v>0.79730000000000001</v>
      </c>
    </row>
    <row r="68" spans="1:9" s="2" customFormat="1" ht="21.75" customHeight="1" x14ac:dyDescent="0.25">
      <c r="A68" s="79">
        <v>63</v>
      </c>
      <c r="B68" s="14" t="s">
        <v>74</v>
      </c>
      <c r="C68" s="75">
        <v>409</v>
      </c>
      <c r="D68" s="75">
        <v>3</v>
      </c>
      <c r="E68" s="75">
        <v>10</v>
      </c>
      <c r="F68" s="81">
        <v>51.806804999999997</v>
      </c>
      <c r="G68" s="81">
        <v>43.430256999999997</v>
      </c>
      <c r="H68" s="81">
        <v>8.3765470000000004</v>
      </c>
      <c r="I68" s="87">
        <v>0.83830000000000005</v>
      </c>
    </row>
    <row r="69" spans="1:9" s="2" customFormat="1" ht="21.75" customHeight="1" x14ac:dyDescent="0.25">
      <c r="A69" s="79">
        <v>64</v>
      </c>
      <c r="B69" s="14" t="s">
        <v>75</v>
      </c>
      <c r="C69" s="75">
        <v>361</v>
      </c>
      <c r="D69" s="75">
        <v>13</v>
      </c>
      <c r="E69" s="75">
        <v>0</v>
      </c>
      <c r="F69" s="81">
        <v>49.437525999999998</v>
      </c>
      <c r="G69" s="81">
        <v>39.413494</v>
      </c>
      <c r="H69" s="81">
        <v>10.024032</v>
      </c>
      <c r="I69" s="87">
        <v>0.79720000000000002</v>
      </c>
    </row>
    <row r="70" spans="1:9" s="2" customFormat="1" ht="21.75" customHeight="1" x14ac:dyDescent="0.25">
      <c r="A70" s="79">
        <v>65</v>
      </c>
      <c r="B70" s="14" t="s">
        <v>76</v>
      </c>
      <c r="C70" s="75">
        <v>80</v>
      </c>
      <c r="D70" s="75">
        <v>0</v>
      </c>
      <c r="E70" s="75">
        <v>0</v>
      </c>
      <c r="F70" s="81">
        <v>10.894956000000001</v>
      </c>
      <c r="G70" s="81">
        <v>7.8558389999999996</v>
      </c>
      <c r="H70" s="81">
        <v>3.0391180000000002</v>
      </c>
      <c r="I70" s="87">
        <v>0.72099999999999997</v>
      </c>
    </row>
    <row r="71" spans="1:9" s="2" customFormat="1" ht="21.75" customHeight="1" x14ac:dyDescent="0.25">
      <c r="A71" s="79">
        <v>66</v>
      </c>
      <c r="B71" s="14" t="s">
        <v>77</v>
      </c>
      <c r="C71" s="75">
        <v>123</v>
      </c>
      <c r="D71" s="75">
        <v>0</v>
      </c>
      <c r="E71" s="75">
        <v>0</v>
      </c>
      <c r="F71" s="81">
        <v>35.201973000000002</v>
      </c>
      <c r="G71" s="81">
        <v>31.643498999999998</v>
      </c>
      <c r="H71" s="81">
        <v>3.5584739999999999</v>
      </c>
      <c r="I71" s="87">
        <v>0.89890000000000003</v>
      </c>
    </row>
    <row r="72" spans="1:9" s="2" customFormat="1" ht="21.75" customHeight="1" x14ac:dyDescent="0.25">
      <c r="A72" s="79">
        <v>67</v>
      </c>
      <c r="B72" s="14" t="s">
        <v>78</v>
      </c>
      <c r="C72" s="75">
        <v>19</v>
      </c>
      <c r="D72" s="75">
        <v>0</v>
      </c>
      <c r="E72" s="75">
        <v>0</v>
      </c>
      <c r="F72" s="81">
        <v>5.3128760000000002</v>
      </c>
      <c r="G72" s="81">
        <v>4.8228369999999998</v>
      </c>
      <c r="H72" s="81">
        <v>0.49003999999999998</v>
      </c>
      <c r="I72" s="87">
        <v>0.90769999999999995</v>
      </c>
    </row>
    <row r="73" spans="1:9" s="2" customFormat="1" ht="25.5" customHeight="1" x14ac:dyDescent="0.25">
      <c r="A73" s="79">
        <v>68</v>
      </c>
      <c r="B73" s="14" t="s">
        <v>79</v>
      </c>
      <c r="C73" s="75">
        <v>60</v>
      </c>
      <c r="D73" s="75">
        <v>0</v>
      </c>
      <c r="E73" s="75">
        <v>0</v>
      </c>
      <c r="F73" s="81">
        <v>6.4606640000000004</v>
      </c>
      <c r="G73" s="81">
        <v>5.275468</v>
      </c>
      <c r="H73" s="81">
        <v>1.1851959999999999</v>
      </c>
      <c r="I73" s="87">
        <v>0.8165</v>
      </c>
    </row>
    <row r="74" spans="1:9" s="2" customFormat="1" ht="21.75" customHeight="1" x14ac:dyDescent="0.25">
      <c r="A74" s="8"/>
      <c r="B74" s="15" t="s">
        <v>80</v>
      </c>
      <c r="C74" s="78">
        <v>62</v>
      </c>
      <c r="D74" s="76">
        <v>1</v>
      </c>
      <c r="E74" s="76">
        <v>0</v>
      </c>
      <c r="F74" s="82">
        <v>8.1895550000000004</v>
      </c>
      <c r="G74" s="82">
        <v>7.2053950000000002</v>
      </c>
      <c r="H74" s="82">
        <v>0.98416000000000003</v>
      </c>
      <c r="I74" s="90">
        <v>0.87980000000000003</v>
      </c>
    </row>
    <row r="75" spans="1:9" s="2" customFormat="1" ht="21.75" customHeight="1" x14ac:dyDescent="0.25">
      <c r="A75" s="79">
        <v>69</v>
      </c>
      <c r="B75" s="16" t="s">
        <v>81</v>
      </c>
      <c r="C75" s="75">
        <v>4</v>
      </c>
      <c r="D75" s="75">
        <v>0</v>
      </c>
      <c r="E75" s="75">
        <v>0</v>
      </c>
      <c r="F75" s="81">
        <v>0.42562499999999998</v>
      </c>
      <c r="G75" s="81">
        <v>0.37700400000000001</v>
      </c>
      <c r="H75" s="81">
        <v>4.8620999999999998E-2</v>
      </c>
      <c r="I75" s="87">
        <v>0.88570000000000004</v>
      </c>
    </row>
    <row r="76" spans="1:9" s="2" customFormat="1" ht="21.75" customHeight="1" x14ac:dyDescent="0.25">
      <c r="A76" s="79">
        <v>70</v>
      </c>
      <c r="B76" s="16" t="s">
        <v>82</v>
      </c>
      <c r="C76" s="75">
        <v>52</v>
      </c>
      <c r="D76" s="75">
        <v>1</v>
      </c>
      <c r="E76" s="75">
        <v>0</v>
      </c>
      <c r="F76" s="81">
        <v>7.1254920000000004</v>
      </c>
      <c r="G76" s="81">
        <v>6.3357130000000002</v>
      </c>
      <c r="H76" s="81">
        <v>0.78977900000000001</v>
      </c>
      <c r="I76" s="87">
        <v>0.8891</v>
      </c>
    </row>
    <row r="77" spans="1:9" s="2" customFormat="1" ht="21.75" customHeight="1" x14ac:dyDescent="0.25">
      <c r="A77" s="79">
        <v>71</v>
      </c>
      <c r="B77" s="16" t="s">
        <v>83</v>
      </c>
      <c r="C77" s="75">
        <v>6</v>
      </c>
      <c r="D77" s="75">
        <v>0</v>
      </c>
      <c r="E77" s="75">
        <v>0</v>
      </c>
      <c r="F77" s="81">
        <v>0.63843799999999995</v>
      </c>
      <c r="G77" s="81">
        <v>0.49267699999999998</v>
      </c>
      <c r="H77" s="81">
        <v>0.14576</v>
      </c>
      <c r="I77" s="87">
        <v>0.77159999999999995</v>
      </c>
    </row>
    <row r="78" spans="1:9" s="2" customFormat="1" ht="21.75" customHeight="1" x14ac:dyDescent="0.25">
      <c r="A78" s="8"/>
      <c r="B78" s="15" t="s">
        <v>84</v>
      </c>
      <c r="C78" s="78">
        <v>74</v>
      </c>
      <c r="D78" s="76">
        <v>21</v>
      </c>
      <c r="E78" s="76">
        <v>13</v>
      </c>
      <c r="F78" s="82">
        <v>7.7861599999999997</v>
      </c>
      <c r="G78" s="82">
        <v>6.4099269999999997</v>
      </c>
      <c r="H78" s="82">
        <v>1.376233</v>
      </c>
      <c r="I78" s="90">
        <v>0.82320000000000004</v>
      </c>
    </row>
    <row r="79" spans="1:9" s="2" customFormat="1" ht="21.75" customHeight="1" x14ac:dyDescent="0.25">
      <c r="A79" s="79">
        <v>72</v>
      </c>
      <c r="B79" s="16" t="s">
        <v>85</v>
      </c>
      <c r="C79" s="75">
        <v>13</v>
      </c>
      <c r="D79" s="75">
        <v>0</v>
      </c>
      <c r="E79" s="75">
        <v>0</v>
      </c>
      <c r="F79" s="81">
        <v>1.2943579999999999</v>
      </c>
      <c r="G79" s="81">
        <v>1.091977</v>
      </c>
      <c r="H79" s="81">
        <v>0.20238100000000001</v>
      </c>
      <c r="I79" s="87">
        <v>0.84360000000000002</v>
      </c>
    </row>
    <row r="80" spans="1:9" s="2" customFormat="1" ht="21.75" customHeight="1" x14ac:dyDescent="0.25">
      <c r="A80" s="79">
        <v>73</v>
      </c>
      <c r="B80" s="16" t="s">
        <v>86</v>
      </c>
      <c r="C80" s="75">
        <v>18</v>
      </c>
      <c r="D80" s="75">
        <v>0</v>
      </c>
      <c r="E80" s="75">
        <v>0</v>
      </c>
      <c r="F80" s="81">
        <v>2.233279</v>
      </c>
      <c r="G80" s="81">
        <v>1.6633230000000001</v>
      </c>
      <c r="H80" s="81">
        <v>0.56995600000000002</v>
      </c>
      <c r="I80" s="87">
        <v>0.74470000000000003</v>
      </c>
    </row>
    <row r="81" spans="1:9" s="2" customFormat="1" ht="21.75" customHeight="1" x14ac:dyDescent="0.25">
      <c r="A81" s="79">
        <v>74</v>
      </c>
      <c r="B81" s="16" t="s">
        <v>87</v>
      </c>
      <c r="C81" s="75">
        <v>27</v>
      </c>
      <c r="D81" s="75">
        <v>0</v>
      </c>
      <c r="E81" s="75">
        <v>13</v>
      </c>
      <c r="F81" s="81">
        <v>2.6383869999999998</v>
      </c>
      <c r="G81" s="81">
        <v>2.3388710000000001</v>
      </c>
      <c r="H81" s="81">
        <v>0.299516</v>
      </c>
      <c r="I81" s="87">
        <v>0.88639999999999997</v>
      </c>
    </row>
    <row r="82" spans="1:9" s="2" customFormat="1" ht="21.75" customHeight="1" x14ac:dyDescent="0.25">
      <c r="A82" s="79">
        <v>75</v>
      </c>
      <c r="B82" s="16" t="s">
        <v>88</v>
      </c>
      <c r="C82" s="75">
        <v>3</v>
      </c>
      <c r="D82" s="75">
        <v>0</v>
      </c>
      <c r="E82" s="75">
        <v>0</v>
      </c>
      <c r="F82" s="81">
        <v>0.24978600000000001</v>
      </c>
      <c r="G82" s="81">
        <v>0.219916</v>
      </c>
      <c r="H82" s="81">
        <v>2.9870000000000001E-2</v>
      </c>
      <c r="I82" s="87">
        <v>0.88039999999999996</v>
      </c>
    </row>
    <row r="83" spans="1:9" s="2" customFormat="1" ht="21.75" customHeight="1" x14ac:dyDescent="0.25">
      <c r="A83" s="79">
        <v>76</v>
      </c>
      <c r="B83" s="16" t="s">
        <v>89</v>
      </c>
      <c r="C83" s="75">
        <v>13</v>
      </c>
      <c r="D83" s="75">
        <v>21</v>
      </c>
      <c r="E83" s="75">
        <v>0</v>
      </c>
      <c r="F83" s="81">
        <v>1.37035</v>
      </c>
      <c r="G83" s="81">
        <v>1.0958399999999999</v>
      </c>
      <c r="H83" s="81">
        <v>0.27450999999999998</v>
      </c>
      <c r="I83" s="87">
        <v>0.79959999999999998</v>
      </c>
    </row>
    <row r="84" spans="1:9" s="2" customFormat="1" ht="21.75" customHeight="1" x14ac:dyDescent="0.25">
      <c r="A84" s="8"/>
      <c r="B84" s="15" t="s">
        <v>90</v>
      </c>
      <c r="C84" s="78">
        <v>227</v>
      </c>
      <c r="D84" s="76">
        <v>3</v>
      </c>
      <c r="E84" s="76">
        <v>15</v>
      </c>
      <c r="F84" s="82">
        <v>50.963610000000003</v>
      </c>
      <c r="G84" s="82">
        <v>43.836618000000001</v>
      </c>
      <c r="H84" s="82">
        <v>7.1269930000000006</v>
      </c>
      <c r="I84" s="90">
        <v>0.66349999999999998</v>
      </c>
    </row>
    <row r="85" spans="1:9" s="2" customFormat="1" ht="21.75" customHeight="1" x14ac:dyDescent="0.25">
      <c r="A85" s="79">
        <v>77</v>
      </c>
      <c r="B85" s="16" t="s">
        <v>91</v>
      </c>
      <c r="C85" s="75">
        <v>24</v>
      </c>
      <c r="D85" s="75">
        <v>0</v>
      </c>
      <c r="E85" s="75">
        <v>1</v>
      </c>
      <c r="F85" s="81">
        <v>4.5335859999999997</v>
      </c>
      <c r="G85" s="81">
        <v>4.0771899999999999</v>
      </c>
      <c r="H85" s="81">
        <v>0.45639600000000002</v>
      </c>
      <c r="I85" s="87">
        <v>0.89929999999999999</v>
      </c>
    </row>
    <row r="86" spans="1:9" s="2" customFormat="1" ht="21.75" customHeight="1" x14ac:dyDescent="0.25">
      <c r="A86" s="79">
        <v>78</v>
      </c>
      <c r="B86" s="16" t="s">
        <v>92</v>
      </c>
      <c r="C86" s="75">
        <v>32</v>
      </c>
      <c r="D86" s="75">
        <v>0</v>
      </c>
      <c r="E86" s="75">
        <v>12</v>
      </c>
      <c r="F86" s="81">
        <v>3.1782439999999998</v>
      </c>
      <c r="G86" s="81">
        <v>2.7622100000000001</v>
      </c>
      <c r="H86" s="81">
        <v>0.41603400000000001</v>
      </c>
      <c r="I86" s="87">
        <v>0.86899999999999999</v>
      </c>
    </row>
    <row r="87" spans="1:9" s="2" customFormat="1" ht="21.75" customHeight="1" x14ac:dyDescent="0.25">
      <c r="A87" s="79">
        <v>79</v>
      </c>
      <c r="B87" s="16" t="s">
        <v>93</v>
      </c>
      <c r="C87" s="75">
        <v>26</v>
      </c>
      <c r="D87" s="75">
        <v>0</v>
      </c>
      <c r="E87" s="75">
        <v>0</v>
      </c>
      <c r="F87" s="81">
        <v>5.1247480000000003</v>
      </c>
      <c r="G87" s="81">
        <v>4.5639370000000001</v>
      </c>
      <c r="H87" s="81">
        <v>0.56081099999999995</v>
      </c>
      <c r="I87" s="87">
        <v>0.89049999999999996</v>
      </c>
    </row>
    <row r="88" spans="1:9" s="2" customFormat="1" ht="21.75" customHeight="1" x14ac:dyDescent="0.25">
      <c r="A88" s="79">
        <v>80</v>
      </c>
      <c r="B88" s="16" t="s">
        <v>94</v>
      </c>
      <c r="C88" s="75">
        <v>5</v>
      </c>
      <c r="D88" s="75">
        <v>0</v>
      </c>
      <c r="E88" s="75">
        <v>0</v>
      </c>
      <c r="F88" s="81">
        <v>0.41152</v>
      </c>
      <c r="G88" s="81">
        <v>0.38929200000000003</v>
      </c>
      <c r="H88" s="81">
        <v>2.2228000000000001E-2</v>
      </c>
      <c r="I88" s="87">
        <v>0.94589999999999996</v>
      </c>
    </row>
    <row r="89" spans="1:9" s="2" customFormat="1" ht="21.75" customHeight="1" x14ac:dyDescent="0.25">
      <c r="A89" s="79">
        <v>81</v>
      </c>
      <c r="B89" s="16" t="s">
        <v>95</v>
      </c>
      <c r="C89" s="75">
        <v>64</v>
      </c>
      <c r="D89" s="75">
        <v>3</v>
      </c>
      <c r="E89" s="75">
        <v>2</v>
      </c>
      <c r="F89" s="81">
        <v>18.665505</v>
      </c>
      <c r="G89" s="81">
        <v>16.154105000000001</v>
      </c>
      <c r="H89" s="81">
        <v>2.5114000000000001</v>
      </c>
      <c r="I89" s="87">
        <v>0.86539999999999995</v>
      </c>
    </row>
    <row r="90" spans="1:9" s="2" customFormat="1" ht="21.75" customHeight="1" x14ac:dyDescent="0.25">
      <c r="A90" s="79">
        <v>82</v>
      </c>
      <c r="B90" s="16" t="s">
        <v>96</v>
      </c>
      <c r="C90" s="75">
        <v>76</v>
      </c>
      <c r="D90" s="75">
        <v>0</v>
      </c>
      <c r="E90" s="75">
        <v>0</v>
      </c>
      <c r="F90" s="81">
        <v>18.785284000000001</v>
      </c>
      <c r="G90" s="81">
        <v>15.704748</v>
      </c>
      <c r="H90" s="81">
        <v>3.0805359999999999</v>
      </c>
      <c r="I90" s="87">
        <v>0.83599999999999997</v>
      </c>
    </row>
    <row r="91" spans="1:9" s="2" customFormat="1" ht="21.75" customHeight="1" x14ac:dyDescent="0.25">
      <c r="A91" s="8"/>
      <c r="B91" s="15" t="s">
        <v>97</v>
      </c>
      <c r="C91" s="78">
        <v>57</v>
      </c>
      <c r="D91" s="76">
        <v>2</v>
      </c>
      <c r="E91" s="76">
        <v>0</v>
      </c>
      <c r="F91" s="82">
        <v>6.9820250000000001</v>
      </c>
      <c r="G91" s="82">
        <v>5.4828190000000001</v>
      </c>
      <c r="H91" s="82">
        <v>1.499206</v>
      </c>
      <c r="I91" s="90">
        <v>0.78520000000000001</v>
      </c>
    </row>
    <row r="92" spans="1:9" s="2" customFormat="1" ht="21.75" customHeight="1" x14ac:dyDescent="0.25">
      <c r="A92" s="79">
        <v>83</v>
      </c>
      <c r="B92" s="16" t="s">
        <v>98</v>
      </c>
      <c r="C92" s="75">
        <v>4</v>
      </c>
      <c r="D92" s="75">
        <v>0</v>
      </c>
      <c r="E92" s="75">
        <v>0</v>
      </c>
      <c r="F92" s="81">
        <v>0.17894199999999999</v>
      </c>
      <c r="G92" s="81">
        <v>3.6852000000000003E-2</v>
      </c>
      <c r="H92" s="81">
        <v>0.14208999999999999</v>
      </c>
      <c r="I92" s="87">
        <v>0.2059</v>
      </c>
    </row>
    <row r="93" spans="1:9" s="2" customFormat="1" ht="21.75" customHeight="1" x14ac:dyDescent="0.25">
      <c r="A93" s="79">
        <v>84</v>
      </c>
      <c r="B93" s="16" t="s">
        <v>103</v>
      </c>
      <c r="C93" s="75">
        <v>0</v>
      </c>
      <c r="D93" s="75">
        <v>2</v>
      </c>
      <c r="E93" s="75">
        <v>0</v>
      </c>
      <c r="F93" s="81">
        <v>0</v>
      </c>
      <c r="G93" s="81">
        <v>0</v>
      </c>
      <c r="H93" s="81">
        <v>0</v>
      </c>
      <c r="I93" s="87">
        <v>0</v>
      </c>
    </row>
    <row r="94" spans="1:9" s="2" customFormat="1" ht="21.75" customHeight="1" x14ac:dyDescent="0.25">
      <c r="A94" s="79">
        <v>85</v>
      </c>
      <c r="B94" s="16" t="s">
        <v>99</v>
      </c>
      <c r="C94" s="75">
        <v>45</v>
      </c>
      <c r="D94" s="75">
        <v>0</v>
      </c>
      <c r="E94" s="75">
        <v>0</v>
      </c>
      <c r="F94" s="81">
        <v>5.8156100000000004</v>
      </c>
      <c r="G94" s="81">
        <v>4.6906829999999999</v>
      </c>
      <c r="H94" s="81">
        <v>1.1249260000000001</v>
      </c>
      <c r="I94" s="87">
        <v>0.80649999999999999</v>
      </c>
    </row>
    <row r="95" spans="1:9" s="2" customFormat="1" ht="21.75" customHeight="1" x14ac:dyDescent="0.25">
      <c r="A95" s="79">
        <v>86</v>
      </c>
      <c r="B95" s="16" t="s">
        <v>100</v>
      </c>
      <c r="C95" s="75">
        <v>8</v>
      </c>
      <c r="D95" s="75">
        <v>0</v>
      </c>
      <c r="E95" s="75">
        <v>0</v>
      </c>
      <c r="F95" s="81">
        <v>0.98747300000000005</v>
      </c>
      <c r="G95" s="81">
        <v>0.75528300000000004</v>
      </c>
      <c r="H95" s="81">
        <v>0.23219000000000001</v>
      </c>
      <c r="I95" s="87">
        <v>0.76480000000000004</v>
      </c>
    </row>
    <row r="96" spans="1:9" s="2" customFormat="1" ht="21.75" customHeight="1" x14ac:dyDescent="0.25">
      <c r="A96" s="8"/>
      <c r="B96" s="15" t="s">
        <v>101</v>
      </c>
      <c r="C96" s="78">
        <v>7</v>
      </c>
      <c r="D96" s="76">
        <v>0</v>
      </c>
      <c r="E96" s="76">
        <v>0</v>
      </c>
      <c r="F96" s="82">
        <v>0.490423</v>
      </c>
      <c r="G96" s="82">
        <v>0.43797199999999997</v>
      </c>
      <c r="H96" s="82">
        <v>5.2450999999999998E-2</v>
      </c>
      <c r="I96" s="90">
        <v>0.89300000000000002</v>
      </c>
    </row>
    <row r="97" spans="1:9" s="2" customFormat="1" ht="21.75" customHeight="1" x14ac:dyDescent="0.25">
      <c r="A97" s="79"/>
      <c r="B97" s="16" t="s">
        <v>105</v>
      </c>
      <c r="C97" s="75">
        <v>0</v>
      </c>
      <c r="D97" s="75">
        <v>0</v>
      </c>
      <c r="E97" s="75">
        <v>0</v>
      </c>
      <c r="F97" s="81">
        <v>0</v>
      </c>
      <c r="G97" s="81">
        <v>0</v>
      </c>
      <c r="H97" s="81">
        <v>0</v>
      </c>
      <c r="I97" s="87">
        <v>0</v>
      </c>
    </row>
    <row r="98" spans="1:9" s="2" customFormat="1" ht="21.75" customHeight="1" x14ac:dyDescent="0.25">
      <c r="A98" s="79">
        <v>87</v>
      </c>
      <c r="B98" s="16" t="s">
        <v>102</v>
      </c>
      <c r="C98" s="75">
        <v>7</v>
      </c>
      <c r="D98" s="75">
        <v>0</v>
      </c>
      <c r="E98" s="75">
        <v>0</v>
      </c>
      <c r="F98" s="81">
        <v>0.490423</v>
      </c>
      <c r="G98" s="81">
        <v>0.43797199999999997</v>
      </c>
      <c r="H98" s="81">
        <v>5.2450999999999998E-2</v>
      </c>
      <c r="I98" s="87">
        <v>0.89300000000000002</v>
      </c>
    </row>
    <row r="99" spans="1:9" s="2" customFormat="1" ht="21.75" customHeight="1" x14ac:dyDescent="0.25">
      <c r="A99" s="79"/>
      <c r="B99" s="16" t="s">
        <v>106</v>
      </c>
      <c r="C99" s="75">
        <v>0</v>
      </c>
      <c r="D99" s="75">
        <v>0</v>
      </c>
      <c r="E99" s="75">
        <v>0</v>
      </c>
      <c r="F99" s="81">
        <v>0</v>
      </c>
      <c r="G99" s="81">
        <v>0</v>
      </c>
      <c r="H99" s="81">
        <v>0</v>
      </c>
      <c r="I99" s="87">
        <v>0</v>
      </c>
    </row>
    <row r="100" spans="1:9" s="2" customFormat="1" ht="21.75" customHeight="1" x14ac:dyDescent="0.25">
      <c r="A100" s="3"/>
      <c r="B100" s="4" t="s">
        <v>7</v>
      </c>
      <c r="C100" s="91">
        <v>26324</v>
      </c>
      <c r="D100" s="91">
        <v>1037</v>
      </c>
      <c r="E100" s="91">
        <v>1308</v>
      </c>
      <c r="F100" s="89">
        <v>9474.4654719999999</v>
      </c>
      <c r="G100" s="89">
        <v>7710.2553527061345</v>
      </c>
      <c r="H100" s="89">
        <v>1764.2101250000005</v>
      </c>
      <c r="I100" s="88">
        <v>0.81369999999999998</v>
      </c>
    </row>
    <row r="101" spans="1:9" s="2" customFormat="1" ht="37.5" customHeight="1" x14ac:dyDescent="0.25">
      <c r="A101" s="124" t="s">
        <v>128</v>
      </c>
      <c r="B101" s="124"/>
      <c r="C101" s="124"/>
      <c r="D101" s="124"/>
      <c r="E101" s="124"/>
      <c r="F101" s="124"/>
      <c r="G101" s="124"/>
      <c r="H101" s="124"/>
      <c r="I101" s="124"/>
    </row>
    <row r="102" spans="1:9" s="2" customFormat="1" x14ac:dyDescent="0.25">
      <c r="A102" s="2" t="s">
        <v>104</v>
      </c>
      <c r="F102" s="29"/>
      <c r="G102" s="29"/>
      <c r="H102" s="29"/>
      <c r="I102" s="48"/>
    </row>
    <row r="103" spans="1:9" s="2" customFormat="1" x14ac:dyDescent="0.25">
      <c r="A103" s="2" t="s">
        <v>107</v>
      </c>
      <c r="F103" s="29"/>
      <c r="G103" s="29"/>
      <c r="H103" s="29"/>
      <c r="I103" s="48"/>
    </row>
    <row r="104" spans="1:9" s="2" customFormat="1" x14ac:dyDescent="0.25">
      <c r="F104" s="29"/>
      <c r="G104" s="29"/>
      <c r="H104" s="29"/>
      <c r="I104" s="48"/>
    </row>
    <row r="105" spans="1:9" s="2" customFormat="1" x14ac:dyDescent="0.25">
      <c r="F105" s="29"/>
      <c r="G105" s="29"/>
      <c r="H105" s="29"/>
      <c r="I105" s="48"/>
    </row>
    <row r="106" spans="1:9" s="2" customFormat="1" x14ac:dyDescent="0.25">
      <c r="F106" s="29"/>
      <c r="G106" s="29"/>
      <c r="H106" s="29"/>
      <c r="I106" s="48"/>
    </row>
    <row r="107" spans="1:9" s="2" customFormat="1" ht="18.75" x14ac:dyDescent="0.3">
      <c r="A107" s="5" t="s">
        <v>130</v>
      </c>
      <c r="B107" s="5"/>
      <c r="C107" s="11"/>
      <c r="D107" s="12"/>
      <c r="E107" s="12"/>
      <c r="F107" s="12"/>
      <c r="G107" s="5" t="s">
        <v>129</v>
      </c>
      <c r="H107" s="5"/>
      <c r="I107" s="48"/>
    </row>
    <row r="108" spans="1:9" s="2" customFormat="1" x14ac:dyDescent="0.25">
      <c r="F108" s="29"/>
      <c r="G108" s="29"/>
      <c r="H108" s="29"/>
      <c r="I108" s="48"/>
    </row>
    <row r="109" spans="1:9" s="2" customFormat="1" x14ac:dyDescent="0.25">
      <c r="F109" s="29"/>
      <c r="G109" s="29"/>
      <c r="H109" s="29"/>
      <c r="I109" s="48"/>
    </row>
    <row r="110" spans="1:9" s="2" customFormat="1" x14ac:dyDescent="0.25">
      <c r="A110" s="2" t="s">
        <v>110</v>
      </c>
      <c r="F110" s="29"/>
      <c r="G110" s="29"/>
      <c r="H110" s="29"/>
      <c r="I110" s="48"/>
    </row>
    <row r="111" spans="1:9" s="2" customFormat="1" x14ac:dyDescent="0.25">
      <c r="A111" s="2" t="s">
        <v>111</v>
      </c>
      <c r="F111" s="29"/>
      <c r="G111" s="29"/>
      <c r="H111" s="29"/>
      <c r="I111" s="48"/>
    </row>
    <row r="112" spans="1:9" s="2" customFormat="1" x14ac:dyDescent="0.25">
      <c r="F112" s="29"/>
      <c r="G112" s="29"/>
      <c r="H112" s="29"/>
      <c r="I112" s="48"/>
    </row>
    <row r="113" spans="6:9" s="2" customFormat="1" x14ac:dyDescent="0.25">
      <c r="F113" s="29"/>
      <c r="G113" s="29"/>
      <c r="H113" s="29"/>
      <c r="I113" s="48"/>
    </row>
    <row r="114" spans="6:9" s="2" customFormat="1" x14ac:dyDescent="0.25">
      <c r="F114" s="29"/>
      <c r="G114" s="29"/>
      <c r="H114" s="29"/>
      <c r="I114" s="48"/>
    </row>
    <row r="115" spans="6:9" s="2" customFormat="1" x14ac:dyDescent="0.25">
      <c r="F115" s="29"/>
      <c r="G115" s="29"/>
      <c r="H115" s="29"/>
      <c r="I115" s="48"/>
    </row>
    <row r="116" spans="6:9" s="2" customFormat="1" x14ac:dyDescent="0.25">
      <c r="F116" s="29"/>
      <c r="G116" s="29"/>
      <c r="H116" s="29"/>
      <c r="I116" s="48"/>
    </row>
    <row r="117" spans="6:9" s="2" customFormat="1" x14ac:dyDescent="0.25">
      <c r="F117" s="29"/>
      <c r="G117" s="29"/>
      <c r="H117" s="29"/>
      <c r="I117" s="48"/>
    </row>
    <row r="118" spans="6:9" s="2" customFormat="1" x14ac:dyDescent="0.25">
      <c r="F118" s="29"/>
      <c r="G118" s="29"/>
      <c r="H118" s="29"/>
      <c r="I118" s="48"/>
    </row>
    <row r="119" spans="6:9" s="2" customFormat="1" x14ac:dyDescent="0.25">
      <c r="F119" s="29"/>
      <c r="G119" s="29"/>
      <c r="H119" s="29"/>
      <c r="I119" s="48"/>
    </row>
    <row r="120" spans="6:9" s="2" customFormat="1" x14ac:dyDescent="0.25">
      <c r="F120" s="29"/>
      <c r="G120" s="29"/>
      <c r="H120" s="29"/>
      <c r="I120" s="48"/>
    </row>
    <row r="121" spans="6:9" s="2" customFormat="1" x14ac:dyDescent="0.25">
      <c r="F121" s="29"/>
      <c r="G121" s="29"/>
      <c r="H121" s="29"/>
      <c r="I121" s="48"/>
    </row>
    <row r="122" spans="6:9" s="2" customFormat="1" x14ac:dyDescent="0.25">
      <c r="F122" s="29"/>
      <c r="G122" s="29"/>
      <c r="H122" s="29"/>
      <c r="I122" s="48"/>
    </row>
    <row r="123" spans="6:9" s="2" customFormat="1" x14ac:dyDescent="0.25">
      <c r="F123" s="29"/>
      <c r="G123" s="29"/>
      <c r="H123" s="29"/>
      <c r="I123" s="48"/>
    </row>
    <row r="124" spans="6:9" s="2" customFormat="1" x14ac:dyDescent="0.25">
      <c r="F124" s="29"/>
      <c r="G124" s="29"/>
      <c r="H124" s="29"/>
      <c r="I124" s="48"/>
    </row>
    <row r="125" spans="6:9" s="2" customFormat="1" x14ac:dyDescent="0.25">
      <c r="F125" s="29"/>
      <c r="G125" s="29"/>
      <c r="H125" s="29"/>
      <c r="I125" s="48"/>
    </row>
    <row r="126" spans="6:9" s="2" customFormat="1" x14ac:dyDescent="0.25">
      <c r="F126" s="29"/>
      <c r="G126" s="29"/>
      <c r="H126" s="29"/>
      <c r="I126" s="48"/>
    </row>
    <row r="127" spans="6:9" s="2" customFormat="1" x14ac:dyDescent="0.25">
      <c r="F127" s="29"/>
      <c r="G127" s="29"/>
      <c r="H127" s="29"/>
      <c r="I127" s="48"/>
    </row>
    <row r="128" spans="6:9" s="2" customFormat="1" x14ac:dyDescent="0.25">
      <c r="F128" s="29"/>
      <c r="G128" s="29"/>
      <c r="H128" s="29"/>
      <c r="I128" s="48"/>
    </row>
    <row r="129" spans="6:9" s="2" customFormat="1" x14ac:dyDescent="0.25">
      <c r="F129" s="29"/>
      <c r="G129" s="29"/>
      <c r="H129" s="29"/>
      <c r="I129" s="48"/>
    </row>
    <row r="130" spans="6:9" s="2" customFormat="1" x14ac:dyDescent="0.25">
      <c r="F130" s="29"/>
      <c r="G130" s="29"/>
      <c r="H130" s="29"/>
      <c r="I130" s="48"/>
    </row>
    <row r="131" spans="6:9" s="2" customFormat="1" x14ac:dyDescent="0.25">
      <c r="F131" s="29"/>
      <c r="G131" s="29"/>
      <c r="H131" s="29"/>
      <c r="I131" s="48"/>
    </row>
    <row r="132" spans="6:9" s="2" customFormat="1" x14ac:dyDescent="0.25">
      <c r="F132" s="29"/>
      <c r="G132" s="29"/>
      <c r="H132" s="29"/>
      <c r="I132" s="48"/>
    </row>
    <row r="133" spans="6:9" s="2" customFormat="1" x14ac:dyDescent="0.25">
      <c r="F133" s="29"/>
      <c r="G133" s="29"/>
      <c r="H133" s="29"/>
      <c r="I133" s="48"/>
    </row>
    <row r="134" spans="6:9" s="2" customFormat="1" x14ac:dyDescent="0.25">
      <c r="F134" s="29"/>
      <c r="G134" s="29"/>
      <c r="H134" s="29"/>
      <c r="I134" s="48"/>
    </row>
    <row r="135" spans="6:9" s="2" customFormat="1" x14ac:dyDescent="0.25">
      <c r="F135" s="29"/>
      <c r="G135" s="29"/>
      <c r="H135" s="29"/>
      <c r="I135" s="48"/>
    </row>
    <row r="136" spans="6:9" s="2" customFormat="1" x14ac:dyDescent="0.25">
      <c r="F136" s="29"/>
      <c r="G136" s="29"/>
      <c r="H136" s="29"/>
      <c r="I136" s="48"/>
    </row>
    <row r="137" spans="6:9" s="2" customFormat="1" x14ac:dyDescent="0.25">
      <c r="F137" s="29"/>
      <c r="G137" s="29"/>
      <c r="H137" s="29"/>
      <c r="I137" s="48"/>
    </row>
    <row r="138" spans="6:9" s="2" customFormat="1" x14ac:dyDescent="0.25">
      <c r="F138" s="29"/>
      <c r="G138" s="29"/>
      <c r="H138" s="29"/>
      <c r="I138" s="48"/>
    </row>
    <row r="139" spans="6:9" s="2" customFormat="1" x14ac:dyDescent="0.25">
      <c r="F139" s="29"/>
      <c r="G139" s="29"/>
      <c r="H139" s="29"/>
      <c r="I139" s="48"/>
    </row>
    <row r="140" spans="6:9" s="2" customFormat="1" x14ac:dyDescent="0.25">
      <c r="F140" s="29"/>
      <c r="G140" s="29"/>
      <c r="H140" s="29"/>
      <c r="I140" s="48"/>
    </row>
    <row r="141" spans="6:9" s="2" customFormat="1" x14ac:dyDescent="0.25">
      <c r="F141" s="29"/>
      <c r="G141" s="29"/>
      <c r="H141" s="29"/>
      <c r="I141" s="48"/>
    </row>
    <row r="142" spans="6:9" s="2" customFormat="1" x14ac:dyDescent="0.25">
      <c r="F142" s="29"/>
      <c r="G142" s="29"/>
      <c r="H142" s="29"/>
      <c r="I142" s="48"/>
    </row>
    <row r="143" spans="6:9" s="2" customFormat="1" x14ac:dyDescent="0.25">
      <c r="F143" s="29"/>
      <c r="G143" s="29"/>
      <c r="H143" s="29"/>
      <c r="I143" s="48"/>
    </row>
    <row r="144" spans="6:9" s="2" customFormat="1" x14ac:dyDescent="0.25">
      <c r="F144" s="29"/>
      <c r="G144" s="29"/>
      <c r="H144" s="29"/>
      <c r="I144" s="48"/>
    </row>
    <row r="145" spans="6:9" s="2" customFormat="1" x14ac:dyDescent="0.25">
      <c r="F145" s="29"/>
      <c r="G145" s="29"/>
      <c r="H145" s="29"/>
      <c r="I145" s="48"/>
    </row>
    <row r="146" spans="6:9" s="2" customFormat="1" x14ac:dyDescent="0.25">
      <c r="F146" s="29"/>
      <c r="G146" s="29"/>
      <c r="H146" s="29"/>
      <c r="I146" s="48"/>
    </row>
    <row r="147" spans="6:9" s="2" customFormat="1" x14ac:dyDescent="0.25">
      <c r="F147" s="29"/>
      <c r="G147" s="29"/>
      <c r="H147" s="29"/>
      <c r="I147" s="48"/>
    </row>
    <row r="148" spans="6:9" s="2" customFormat="1" x14ac:dyDescent="0.25">
      <c r="F148" s="29"/>
      <c r="G148" s="29"/>
      <c r="H148" s="29"/>
      <c r="I148" s="48"/>
    </row>
    <row r="149" spans="6:9" s="2" customFormat="1" x14ac:dyDescent="0.25">
      <c r="F149" s="29"/>
      <c r="G149" s="29"/>
      <c r="H149" s="29"/>
      <c r="I149" s="48"/>
    </row>
    <row r="150" spans="6:9" s="2" customFormat="1" x14ac:dyDescent="0.25">
      <c r="F150" s="29"/>
      <c r="G150" s="29"/>
      <c r="H150" s="29"/>
      <c r="I150" s="48"/>
    </row>
    <row r="151" spans="6:9" s="2" customFormat="1" x14ac:dyDescent="0.25">
      <c r="F151" s="29"/>
      <c r="G151" s="29"/>
      <c r="H151" s="29"/>
      <c r="I151" s="48"/>
    </row>
    <row r="152" spans="6:9" s="2" customFormat="1" x14ac:dyDescent="0.25">
      <c r="F152" s="29"/>
      <c r="G152" s="29"/>
      <c r="H152" s="29"/>
      <c r="I152" s="48"/>
    </row>
    <row r="153" spans="6:9" s="2" customFormat="1" x14ac:dyDescent="0.25">
      <c r="F153" s="29"/>
      <c r="G153" s="29"/>
      <c r="H153" s="29"/>
      <c r="I153" s="48"/>
    </row>
    <row r="154" spans="6:9" s="2" customFormat="1" x14ac:dyDescent="0.25">
      <c r="F154" s="29"/>
      <c r="G154" s="29"/>
      <c r="H154" s="29"/>
      <c r="I154" s="48"/>
    </row>
    <row r="155" spans="6:9" s="2" customFormat="1" x14ac:dyDescent="0.25">
      <c r="F155" s="29"/>
      <c r="G155" s="29"/>
      <c r="H155" s="29"/>
      <c r="I155" s="48"/>
    </row>
    <row r="156" spans="6:9" s="2" customFormat="1" x14ac:dyDescent="0.25">
      <c r="F156" s="29"/>
      <c r="G156" s="29"/>
      <c r="H156" s="29"/>
      <c r="I156" s="48"/>
    </row>
    <row r="157" spans="6:9" s="2" customFormat="1" x14ac:dyDescent="0.25">
      <c r="F157" s="29"/>
      <c r="G157" s="29"/>
      <c r="H157" s="29"/>
      <c r="I157" s="48"/>
    </row>
    <row r="158" spans="6:9" s="2" customFormat="1" x14ac:dyDescent="0.25">
      <c r="F158" s="29"/>
      <c r="G158" s="29"/>
      <c r="H158" s="29"/>
      <c r="I158" s="48"/>
    </row>
    <row r="159" spans="6:9" s="2" customFormat="1" x14ac:dyDescent="0.25">
      <c r="F159" s="29"/>
      <c r="G159" s="29"/>
      <c r="H159" s="29"/>
      <c r="I159" s="48"/>
    </row>
  </sheetData>
  <mergeCells count="12">
    <mergeCell ref="B2:G2"/>
    <mergeCell ref="A3:A5"/>
    <mergeCell ref="B3:B5"/>
    <mergeCell ref="C3:C5"/>
    <mergeCell ref="D3:D5"/>
    <mergeCell ref="E3:E5"/>
    <mergeCell ref="F3:G3"/>
    <mergeCell ref="I3:I5"/>
    <mergeCell ref="F4:F5"/>
    <mergeCell ref="G4:G5"/>
    <mergeCell ref="H4:H5"/>
    <mergeCell ref="A101:I101"/>
  </mergeCells>
  <pageMargins left="0.7" right="0.7" top="0.75" bottom="0.75" header="0.3" footer="0.3"/>
  <pageSetup paperSize="9" scale="45" fitToHeight="0" orientation="portrait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9"/>
  <sheetViews>
    <sheetView topLeftCell="A89" workbookViewId="0">
      <selection activeCell="M69" sqref="M69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29" customWidth="1"/>
    <col min="7" max="7" width="16.85546875" style="29" customWidth="1"/>
    <col min="8" max="8" width="16.5703125" style="29" customWidth="1"/>
    <col min="9" max="9" width="14.85546875" style="48" customWidth="1"/>
    <col min="10" max="16384" width="9.140625" style="1"/>
  </cols>
  <sheetData>
    <row r="1" spans="1:9" x14ac:dyDescent="0.25">
      <c r="I1" s="47" t="s">
        <v>10</v>
      </c>
    </row>
    <row r="2" spans="1:9" ht="39" customHeight="1" x14ac:dyDescent="0.3">
      <c r="B2" s="115" t="s">
        <v>132</v>
      </c>
      <c r="C2" s="116"/>
      <c r="D2" s="116"/>
      <c r="E2" s="116"/>
      <c r="F2" s="115"/>
      <c r="G2" s="115"/>
      <c r="H2" s="30"/>
    </row>
    <row r="3" spans="1:9" ht="15.75" x14ac:dyDescent="0.25">
      <c r="A3" s="117" t="s">
        <v>0</v>
      </c>
      <c r="B3" s="126" t="s">
        <v>1</v>
      </c>
      <c r="C3" s="127" t="s">
        <v>2</v>
      </c>
      <c r="D3" s="127" t="s">
        <v>3</v>
      </c>
      <c r="E3" s="127" t="s">
        <v>4</v>
      </c>
      <c r="F3" s="128" t="s">
        <v>9</v>
      </c>
      <c r="G3" s="128"/>
      <c r="H3" s="96"/>
      <c r="I3" s="129" t="s">
        <v>5</v>
      </c>
    </row>
    <row r="4" spans="1:9" x14ac:dyDescent="0.25">
      <c r="A4" s="117"/>
      <c r="B4" s="126"/>
      <c r="C4" s="127"/>
      <c r="D4" s="127"/>
      <c r="E4" s="127"/>
      <c r="F4" s="130" t="s">
        <v>8</v>
      </c>
      <c r="G4" s="130" t="s">
        <v>6</v>
      </c>
      <c r="H4" s="130" t="s">
        <v>11</v>
      </c>
      <c r="I4" s="129"/>
    </row>
    <row r="5" spans="1:9" ht="96" customHeight="1" x14ac:dyDescent="0.25">
      <c r="A5" s="117"/>
      <c r="B5" s="126"/>
      <c r="C5" s="127"/>
      <c r="D5" s="127"/>
      <c r="E5" s="127"/>
      <c r="F5" s="130"/>
      <c r="G5" s="130"/>
      <c r="H5" s="130"/>
      <c r="I5" s="129"/>
    </row>
    <row r="6" spans="1:9" s="2" customFormat="1" ht="23.25" customHeight="1" x14ac:dyDescent="0.25">
      <c r="A6" s="95">
        <v>1</v>
      </c>
      <c r="B6" s="14" t="s">
        <v>12</v>
      </c>
      <c r="C6" s="75">
        <v>346</v>
      </c>
      <c r="D6" s="75">
        <v>10</v>
      </c>
      <c r="E6" s="75">
        <v>58</v>
      </c>
      <c r="F6" s="81">
        <v>55.768710899999995</v>
      </c>
      <c r="G6" s="81">
        <v>47.621035822938744</v>
      </c>
      <c r="H6" s="81">
        <v>8.1476750850304587</v>
      </c>
      <c r="I6" s="87">
        <v>0.8539023952252377</v>
      </c>
    </row>
    <row r="7" spans="1:9" s="2" customFormat="1" ht="23.25" customHeight="1" x14ac:dyDescent="0.25">
      <c r="A7" s="95">
        <v>2</v>
      </c>
      <c r="B7" s="14" t="s">
        <v>13</v>
      </c>
      <c r="C7" s="75">
        <v>146</v>
      </c>
      <c r="D7" s="75">
        <v>0</v>
      </c>
      <c r="E7" s="75">
        <v>14</v>
      </c>
      <c r="F7" s="81">
        <v>20.997685000000001</v>
      </c>
      <c r="G7" s="81">
        <v>15.793911151015365</v>
      </c>
      <c r="H7" s="81">
        <v>5.2037738938210323</v>
      </c>
      <c r="I7" s="87">
        <v>0.75217392380591463</v>
      </c>
    </row>
    <row r="8" spans="1:9" s="2" customFormat="1" ht="23.25" customHeight="1" x14ac:dyDescent="0.25">
      <c r="A8" s="95">
        <v>3</v>
      </c>
      <c r="B8" s="14" t="s">
        <v>14</v>
      </c>
      <c r="C8" s="75">
        <v>130</v>
      </c>
      <c r="D8" s="75">
        <v>3</v>
      </c>
      <c r="E8" s="75">
        <v>2</v>
      </c>
      <c r="F8" s="81">
        <v>34.998438800000002</v>
      </c>
      <c r="G8" s="81">
        <v>25.710064995220339</v>
      </c>
      <c r="H8" s="81">
        <v>9.288373892042193</v>
      </c>
      <c r="I8" s="87">
        <v>0.73460605137383306</v>
      </c>
    </row>
    <row r="9" spans="1:9" s="2" customFormat="1" ht="23.25" customHeight="1" x14ac:dyDescent="0.25">
      <c r="A9" s="95">
        <v>4</v>
      </c>
      <c r="B9" s="14" t="s">
        <v>15</v>
      </c>
      <c r="C9" s="75">
        <v>508</v>
      </c>
      <c r="D9" s="75">
        <v>10</v>
      </c>
      <c r="E9" s="75">
        <v>27</v>
      </c>
      <c r="F9" s="81">
        <v>113.02178405771377</v>
      </c>
      <c r="G9" s="81">
        <v>81.8395295375866</v>
      </c>
      <c r="H9" s="81">
        <v>31.182254520127163</v>
      </c>
      <c r="I9" s="87">
        <v>0.72410403197843554</v>
      </c>
    </row>
    <row r="10" spans="1:9" s="2" customFormat="1" ht="23.25" customHeight="1" x14ac:dyDescent="0.25">
      <c r="A10" s="95">
        <v>4</v>
      </c>
      <c r="B10" s="14" t="s">
        <v>16</v>
      </c>
      <c r="C10" s="75">
        <v>73</v>
      </c>
      <c r="D10" s="75">
        <v>2</v>
      </c>
      <c r="E10" s="75">
        <v>6</v>
      </c>
      <c r="F10" s="81">
        <v>10.555152866541468</v>
      </c>
      <c r="G10" s="81">
        <v>9.1270664064461116</v>
      </c>
      <c r="H10" s="81">
        <v>1.4280864600953571</v>
      </c>
      <c r="I10" s="87">
        <v>0.86470243698485738</v>
      </c>
    </row>
    <row r="11" spans="1:9" s="2" customFormat="1" ht="23.25" customHeight="1" x14ac:dyDescent="0.25">
      <c r="A11" s="95">
        <v>6</v>
      </c>
      <c r="B11" s="14" t="s">
        <v>17</v>
      </c>
      <c r="C11" s="75">
        <v>620</v>
      </c>
      <c r="D11" s="75">
        <v>3</v>
      </c>
      <c r="E11" s="75">
        <v>3</v>
      </c>
      <c r="F11" s="81">
        <v>229.55991972973331</v>
      </c>
      <c r="G11" s="81">
        <v>164.10242749001247</v>
      </c>
      <c r="H11" s="81">
        <v>65.457492239720821</v>
      </c>
      <c r="I11" s="87">
        <v>0.71485661644774234</v>
      </c>
    </row>
    <row r="12" spans="1:9" s="2" customFormat="1" ht="23.25" customHeight="1" x14ac:dyDescent="0.25">
      <c r="A12" s="95">
        <v>7</v>
      </c>
      <c r="B12" s="14" t="s">
        <v>18</v>
      </c>
      <c r="C12" s="75">
        <v>45</v>
      </c>
      <c r="D12" s="75">
        <v>0</v>
      </c>
      <c r="E12" s="75">
        <v>0</v>
      </c>
      <c r="F12" s="81">
        <v>7.4662665100719998</v>
      </c>
      <c r="G12" s="81">
        <v>6.794130263302697</v>
      </c>
      <c r="H12" s="81">
        <v>0.6721362467693025</v>
      </c>
      <c r="I12" s="87">
        <v>0.90997692811225128</v>
      </c>
    </row>
    <row r="13" spans="1:9" s="2" customFormat="1" ht="23.25" customHeight="1" x14ac:dyDescent="0.25">
      <c r="A13" s="95">
        <v>8</v>
      </c>
      <c r="B13" s="14" t="s">
        <v>19</v>
      </c>
      <c r="C13" s="75">
        <v>258</v>
      </c>
      <c r="D13" s="75">
        <v>0</v>
      </c>
      <c r="E13" s="75">
        <v>0</v>
      </c>
      <c r="F13" s="81">
        <v>32.959133854277589</v>
      </c>
      <c r="G13" s="81">
        <v>24.553047907481968</v>
      </c>
      <c r="H13" s="81">
        <v>8.4060859467956242</v>
      </c>
      <c r="I13" s="87">
        <v>0.74495428235579553</v>
      </c>
    </row>
    <row r="14" spans="1:9" s="2" customFormat="1" ht="23.25" customHeight="1" x14ac:dyDescent="0.25">
      <c r="A14" s="95">
        <v>9</v>
      </c>
      <c r="B14" s="14" t="s">
        <v>20</v>
      </c>
      <c r="C14" s="75">
        <v>440</v>
      </c>
      <c r="D14" s="75">
        <v>2</v>
      </c>
      <c r="E14" s="75">
        <v>4</v>
      </c>
      <c r="F14" s="81">
        <v>157.61871918984627</v>
      </c>
      <c r="G14" s="81">
        <v>123.01941305863261</v>
      </c>
      <c r="H14" s="81">
        <v>34.599306131213666</v>
      </c>
      <c r="I14" s="87">
        <v>0.78048732847816127</v>
      </c>
    </row>
    <row r="15" spans="1:9" s="2" customFormat="1" ht="23.25" customHeight="1" x14ac:dyDescent="0.25">
      <c r="A15" s="95">
        <v>10</v>
      </c>
      <c r="B15" s="14" t="s">
        <v>21</v>
      </c>
      <c r="C15" s="75">
        <v>65</v>
      </c>
      <c r="D15" s="75">
        <v>0</v>
      </c>
      <c r="E15" s="75">
        <v>0</v>
      </c>
      <c r="F15" s="81">
        <v>15.581175100933331</v>
      </c>
      <c r="G15" s="81">
        <v>13.842885619596423</v>
      </c>
      <c r="H15" s="81">
        <v>1.7382894813369085</v>
      </c>
      <c r="I15" s="87">
        <v>0.88843656078078592</v>
      </c>
    </row>
    <row r="16" spans="1:9" s="2" customFormat="1" ht="23.25" customHeight="1" x14ac:dyDescent="0.25">
      <c r="A16" s="95">
        <v>11</v>
      </c>
      <c r="B16" s="14" t="s">
        <v>22</v>
      </c>
      <c r="C16" s="75">
        <v>295</v>
      </c>
      <c r="D16" s="75">
        <v>2</v>
      </c>
      <c r="E16" s="75">
        <v>3</v>
      </c>
      <c r="F16" s="81">
        <v>87.875207964800012</v>
      </c>
      <c r="G16" s="81">
        <v>75.301128299956559</v>
      </c>
      <c r="H16" s="81">
        <v>12.57407966484344</v>
      </c>
      <c r="I16" s="87">
        <v>0.85690981613516959</v>
      </c>
    </row>
    <row r="17" spans="1:9" s="2" customFormat="1" ht="23.25" customHeight="1" x14ac:dyDescent="0.25">
      <c r="A17" s="95">
        <v>12</v>
      </c>
      <c r="B17" s="14" t="s">
        <v>23</v>
      </c>
      <c r="C17" s="75">
        <v>38</v>
      </c>
      <c r="D17" s="75">
        <v>0</v>
      </c>
      <c r="E17" s="75">
        <v>0</v>
      </c>
      <c r="F17" s="81">
        <v>12.669292302570316</v>
      </c>
      <c r="G17" s="81">
        <v>10.88677811708359</v>
      </c>
      <c r="H17" s="81">
        <v>1.7825141854867266</v>
      </c>
      <c r="I17" s="87">
        <v>0.85930436026603518</v>
      </c>
    </row>
    <row r="18" spans="1:9" s="2" customFormat="1" ht="23.25" customHeight="1" x14ac:dyDescent="0.25">
      <c r="A18" s="95">
        <v>13</v>
      </c>
      <c r="B18" s="14" t="s">
        <v>24</v>
      </c>
      <c r="C18" s="75">
        <v>38</v>
      </c>
      <c r="D18" s="75">
        <v>0</v>
      </c>
      <c r="E18" s="75">
        <v>1</v>
      </c>
      <c r="F18" s="81">
        <v>10.135768530927866</v>
      </c>
      <c r="G18" s="81">
        <v>8.6458950402384609</v>
      </c>
      <c r="H18" s="81">
        <v>1.4898734906894042</v>
      </c>
      <c r="I18" s="87">
        <v>0.85300833517031627</v>
      </c>
    </row>
    <row r="19" spans="1:9" s="2" customFormat="1" ht="23.25" customHeight="1" x14ac:dyDescent="0.25">
      <c r="A19" s="95">
        <v>14</v>
      </c>
      <c r="B19" s="14" t="s">
        <v>25</v>
      </c>
      <c r="C19" s="75">
        <v>358</v>
      </c>
      <c r="D19" s="75">
        <v>38</v>
      </c>
      <c r="E19" s="75">
        <v>5</v>
      </c>
      <c r="F19" s="81">
        <v>131.52377442720001</v>
      </c>
      <c r="G19" s="81">
        <v>119.22649527190281</v>
      </c>
      <c r="H19" s="81">
        <v>12.29727915529719</v>
      </c>
      <c r="I19" s="87">
        <v>0.90650147314542073</v>
      </c>
    </row>
    <row r="20" spans="1:9" s="2" customFormat="1" ht="23.25" customHeight="1" x14ac:dyDescent="0.25">
      <c r="A20" s="95">
        <v>15</v>
      </c>
      <c r="B20" s="14" t="s">
        <v>26</v>
      </c>
      <c r="C20" s="75">
        <v>167</v>
      </c>
      <c r="D20" s="75">
        <v>1</v>
      </c>
      <c r="E20" s="75">
        <v>0</v>
      </c>
      <c r="F20" s="81">
        <v>43.062352450267852</v>
      </c>
      <c r="G20" s="81">
        <v>33.302637087758825</v>
      </c>
      <c r="H20" s="81">
        <v>9.7597153625090307</v>
      </c>
      <c r="I20" s="87">
        <v>0.77335851835358049</v>
      </c>
    </row>
    <row r="21" spans="1:9" s="2" customFormat="1" ht="23.25" customHeight="1" x14ac:dyDescent="0.25">
      <c r="A21" s="95">
        <v>16</v>
      </c>
      <c r="B21" s="14" t="s">
        <v>27</v>
      </c>
      <c r="C21" s="75">
        <v>417</v>
      </c>
      <c r="D21" s="75">
        <v>1</v>
      </c>
      <c r="E21" s="75">
        <v>2</v>
      </c>
      <c r="F21" s="81">
        <v>185.45200083361871</v>
      </c>
      <c r="G21" s="81">
        <v>143.38337235813248</v>
      </c>
      <c r="H21" s="81">
        <v>42.06862847548625</v>
      </c>
      <c r="I21" s="87">
        <v>0.77315624373754366</v>
      </c>
    </row>
    <row r="22" spans="1:9" s="2" customFormat="1" ht="23.25" customHeight="1" x14ac:dyDescent="0.25">
      <c r="A22" s="95">
        <v>17</v>
      </c>
      <c r="B22" s="14" t="s">
        <v>28</v>
      </c>
      <c r="C22" s="75">
        <v>80</v>
      </c>
      <c r="D22" s="75">
        <v>0</v>
      </c>
      <c r="E22" s="75">
        <v>0</v>
      </c>
      <c r="F22" s="81">
        <v>19.547016595333336</v>
      </c>
      <c r="G22" s="81">
        <v>17.883940425390179</v>
      </c>
      <c r="H22" s="81">
        <v>1.6630761699431575</v>
      </c>
      <c r="I22" s="87">
        <v>0.91491918156245888</v>
      </c>
    </row>
    <row r="23" spans="1:9" s="2" customFormat="1" ht="23.25" customHeight="1" x14ac:dyDescent="0.25">
      <c r="A23" s="95">
        <v>18</v>
      </c>
      <c r="B23" s="14" t="s">
        <v>29</v>
      </c>
      <c r="C23" s="75">
        <v>131</v>
      </c>
      <c r="D23" s="75">
        <v>0</v>
      </c>
      <c r="E23" s="75">
        <v>0</v>
      </c>
      <c r="F23" s="81">
        <v>9.4367169548974648</v>
      </c>
      <c r="G23" s="81">
        <v>7.1755057818359633</v>
      </c>
      <c r="H23" s="81">
        <v>2.261211173061501</v>
      </c>
      <c r="I23" s="87">
        <v>0.76038158356673202</v>
      </c>
    </row>
    <row r="24" spans="1:9" s="2" customFormat="1" ht="23.25" customHeight="1" x14ac:dyDescent="0.25">
      <c r="A24" s="95">
        <v>19</v>
      </c>
      <c r="B24" s="14" t="s">
        <v>30</v>
      </c>
      <c r="C24" s="75">
        <v>144</v>
      </c>
      <c r="D24" s="75">
        <v>14</v>
      </c>
      <c r="E24" s="75">
        <v>1</v>
      </c>
      <c r="F24" s="81">
        <v>17.361170797333333</v>
      </c>
      <c r="G24" s="81">
        <v>12.293727903779152</v>
      </c>
      <c r="H24" s="81">
        <v>5.0674428935541806</v>
      </c>
      <c r="I24" s="87">
        <v>0.70811629280598187</v>
      </c>
    </row>
    <row r="25" spans="1:9" s="2" customFormat="1" ht="23.25" customHeight="1" x14ac:dyDescent="0.25">
      <c r="A25" s="95">
        <v>20</v>
      </c>
      <c r="B25" s="14" t="s">
        <v>31</v>
      </c>
      <c r="C25" s="75">
        <v>4</v>
      </c>
      <c r="D25" s="75">
        <v>0</v>
      </c>
      <c r="E25" s="75">
        <v>0</v>
      </c>
      <c r="F25" s="81">
        <v>0.38155220278373336</v>
      </c>
      <c r="G25" s="81">
        <v>0.3278111427837333</v>
      </c>
      <c r="H25" s="81">
        <v>5.3741060000000056E-2</v>
      </c>
      <c r="I25" s="87">
        <v>0.85915148803252783</v>
      </c>
    </row>
    <row r="26" spans="1:9" s="2" customFormat="1" ht="23.25" customHeight="1" x14ac:dyDescent="0.25">
      <c r="A26" s="95">
        <v>21</v>
      </c>
      <c r="B26" s="14" t="s">
        <v>32</v>
      </c>
      <c r="C26" s="75">
        <v>193</v>
      </c>
      <c r="D26" s="75">
        <v>15</v>
      </c>
      <c r="E26" s="75">
        <v>3</v>
      </c>
      <c r="F26" s="81">
        <v>38.055989004666664</v>
      </c>
      <c r="G26" s="81">
        <v>30.289321211026138</v>
      </c>
      <c r="H26" s="81">
        <v>7.7666677936405275</v>
      </c>
      <c r="I26" s="87">
        <v>0.79591470365707406</v>
      </c>
    </row>
    <row r="27" spans="1:9" s="2" customFormat="1" ht="23.25" customHeight="1" x14ac:dyDescent="0.25">
      <c r="A27" s="95">
        <v>22</v>
      </c>
      <c r="B27" s="14" t="s">
        <v>33</v>
      </c>
      <c r="C27" s="75">
        <v>115</v>
      </c>
      <c r="D27" s="75">
        <v>1</v>
      </c>
      <c r="E27" s="75">
        <v>0</v>
      </c>
      <c r="F27" s="81">
        <v>31.056759533668664</v>
      </c>
      <c r="G27" s="81">
        <v>26.4417856708769</v>
      </c>
      <c r="H27" s="81">
        <v>4.614973862791766</v>
      </c>
      <c r="I27" s="87">
        <v>0.85140195139197739</v>
      </c>
    </row>
    <row r="28" spans="1:9" s="2" customFormat="1" ht="23.25" customHeight="1" x14ac:dyDescent="0.25">
      <c r="A28" s="95">
        <v>23</v>
      </c>
      <c r="B28" s="14" t="s">
        <v>34</v>
      </c>
      <c r="C28" s="75">
        <v>5888</v>
      </c>
      <c r="D28" s="75">
        <v>523</v>
      </c>
      <c r="E28" s="75">
        <v>827</v>
      </c>
      <c r="F28" s="81">
        <v>3557.811221919867</v>
      </c>
      <c r="G28" s="81">
        <v>2916.8528313411343</v>
      </c>
      <c r="H28" s="81">
        <v>640.95839057873206</v>
      </c>
      <c r="I28" s="87">
        <v>0.81984474425462683</v>
      </c>
    </row>
    <row r="29" spans="1:9" s="2" customFormat="1" ht="23.25" customHeight="1" x14ac:dyDescent="0.25">
      <c r="A29" s="95">
        <v>24</v>
      </c>
      <c r="B29" s="14" t="s">
        <v>35</v>
      </c>
      <c r="C29" s="75">
        <v>168</v>
      </c>
      <c r="D29" s="75">
        <v>52</v>
      </c>
      <c r="E29" s="75">
        <v>16</v>
      </c>
      <c r="F29" s="81">
        <v>61.739581507601201</v>
      </c>
      <c r="G29" s="81">
        <v>40.703462260018746</v>
      </c>
      <c r="H29" s="81">
        <v>21.036119247582459</v>
      </c>
      <c r="I29" s="87">
        <v>0.65927661422530781</v>
      </c>
    </row>
    <row r="30" spans="1:9" s="2" customFormat="1" ht="23.25" customHeight="1" x14ac:dyDescent="0.25">
      <c r="A30" s="95">
        <v>25</v>
      </c>
      <c r="B30" s="14" t="s">
        <v>36</v>
      </c>
      <c r="C30" s="75">
        <v>140</v>
      </c>
      <c r="D30" s="75">
        <v>1</v>
      </c>
      <c r="E30" s="75">
        <v>0</v>
      </c>
      <c r="F30" s="81">
        <v>28.956340572400009</v>
      </c>
      <c r="G30" s="81">
        <v>23.847807107499214</v>
      </c>
      <c r="H30" s="81">
        <v>5.1085334649007921</v>
      </c>
      <c r="I30" s="87">
        <v>0.82357807085022217</v>
      </c>
    </row>
    <row r="31" spans="1:9" s="2" customFormat="1" ht="23.25" customHeight="1" x14ac:dyDescent="0.25">
      <c r="A31" s="95">
        <v>26</v>
      </c>
      <c r="B31" s="14" t="s">
        <v>37</v>
      </c>
      <c r="C31" s="75">
        <v>444</v>
      </c>
      <c r="D31" s="75">
        <v>2</v>
      </c>
      <c r="E31" s="75">
        <v>5</v>
      </c>
      <c r="F31" s="81">
        <v>93.099930274878375</v>
      </c>
      <c r="G31" s="81">
        <v>77.085177976133011</v>
      </c>
      <c r="H31" s="81">
        <v>16.014752298745378</v>
      </c>
      <c r="I31" s="87">
        <v>0.82798319771602746</v>
      </c>
    </row>
    <row r="32" spans="1:9" s="2" customFormat="1" ht="23.25" customHeight="1" x14ac:dyDescent="0.25">
      <c r="A32" s="95">
        <v>27</v>
      </c>
      <c r="B32" s="14" t="s">
        <v>38</v>
      </c>
      <c r="C32" s="75">
        <v>157</v>
      </c>
      <c r="D32" s="75">
        <v>0</v>
      </c>
      <c r="E32" s="75">
        <v>0</v>
      </c>
      <c r="F32" s="81">
        <v>22.494762482799992</v>
      </c>
      <c r="G32" s="81">
        <v>19.143672280504347</v>
      </c>
      <c r="H32" s="81">
        <v>3.3510902022956461</v>
      </c>
      <c r="I32" s="87">
        <v>0.85102798018614489</v>
      </c>
    </row>
    <row r="33" spans="1:9" s="2" customFormat="1" ht="23.25" customHeight="1" x14ac:dyDescent="0.25">
      <c r="A33" s="95">
        <v>28</v>
      </c>
      <c r="B33" s="14" t="s">
        <v>39</v>
      </c>
      <c r="C33" s="75">
        <v>268</v>
      </c>
      <c r="D33" s="75">
        <v>1</v>
      </c>
      <c r="E33" s="75">
        <v>0</v>
      </c>
      <c r="F33" s="81">
        <v>34.223741515199997</v>
      </c>
      <c r="G33" s="81">
        <v>28.271454349999999</v>
      </c>
      <c r="H33" s="81">
        <v>5.9522871651999951</v>
      </c>
      <c r="I33" s="87">
        <v>0.82607725217430217</v>
      </c>
    </row>
    <row r="34" spans="1:9" s="2" customFormat="1" ht="23.25" customHeight="1" x14ac:dyDescent="0.25">
      <c r="A34" s="95">
        <v>29</v>
      </c>
      <c r="B34" s="14" t="s">
        <v>40</v>
      </c>
      <c r="C34" s="75">
        <v>1402</v>
      </c>
      <c r="D34" s="75">
        <v>12</v>
      </c>
      <c r="E34" s="75">
        <v>15</v>
      </c>
      <c r="F34" s="81">
        <v>562.20047883933341</v>
      </c>
      <c r="G34" s="81">
        <v>475.92665700691123</v>
      </c>
      <c r="H34" s="81">
        <v>86.2738218324222</v>
      </c>
      <c r="I34" s="87">
        <v>0.84654260343119048</v>
      </c>
    </row>
    <row r="35" spans="1:9" s="2" customFormat="1" ht="23.25" customHeight="1" x14ac:dyDescent="0.25">
      <c r="A35" s="95">
        <v>30</v>
      </c>
      <c r="B35" s="14" t="s">
        <v>41</v>
      </c>
      <c r="C35" s="75">
        <v>315</v>
      </c>
      <c r="D35" s="75">
        <v>35</v>
      </c>
      <c r="E35" s="75">
        <v>2</v>
      </c>
      <c r="F35" s="81">
        <v>36.627751014879202</v>
      </c>
      <c r="G35" s="81">
        <v>32.488117687274581</v>
      </c>
      <c r="H35" s="81">
        <v>4.139633327604618</v>
      </c>
      <c r="I35" s="87">
        <v>0.8869809580740301</v>
      </c>
    </row>
    <row r="36" spans="1:9" s="2" customFormat="1" ht="23.25" customHeight="1" x14ac:dyDescent="0.25">
      <c r="A36" s="95">
        <v>31</v>
      </c>
      <c r="B36" s="14" t="s">
        <v>42</v>
      </c>
      <c r="C36" s="75">
        <v>261</v>
      </c>
      <c r="D36" s="75">
        <v>0</v>
      </c>
      <c r="E36" s="75">
        <v>0</v>
      </c>
      <c r="F36" s="81">
        <v>76.116986313999973</v>
      </c>
      <c r="G36" s="81">
        <v>61.685077300971209</v>
      </c>
      <c r="H36" s="81">
        <v>14.431909013028772</v>
      </c>
      <c r="I36" s="87">
        <v>0.81039831301920118</v>
      </c>
    </row>
    <row r="37" spans="1:9" s="2" customFormat="1" ht="23.25" customHeight="1" x14ac:dyDescent="0.25">
      <c r="A37" s="95">
        <v>32</v>
      </c>
      <c r="B37" s="14" t="s">
        <v>43</v>
      </c>
      <c r="C37" s="75">
        <v>208</v>
      </c>
      <c r="D37" s="75">
        <v>1</v>
      </c>
      <c r="E37" s="75">
        <v>7</v>
      </c>
      <c r="F37" s="81">
        <v>113.1077646968</v>
      </c>
      <c r="G37" s="81">
        <v>102.13609829101337</v>
      </c>
      <c r="H37" s="81">
        <v>10.971666405786634</v>
      </c>
      <c r="I37" s="87">
        <v>0.90299811480495962</v>
      </c>
    </row>
    <row r="38" spans="1:9" s="2" customFormat="1" ht="23.25" customHeight="1" x14ac:dyDescent="0.25">
      <c r="A38" s="95">
        <v>33</v>
      </c>
      <c r="B38" s="14" t="s">
        <v>44</v>
      </c>
      <c r="C38" s="75">
        <v>266</v>
      </c>
      <c r="D38" s="75">
        <v>3</v>
      </c>
      <c r="E38" s="75">
        <v>0</v>
      </c>
      <c r="F38" s="81">
        <v>79.832527566572168</v>
      </c>
      <c r="G38" s="81">
        <v>66.341001780767158</v>
      </c>
      <c r="H38" s="81">
        <v>13.491525785805017</v>
      </c>
      <c r="I38" s="87">
        <v>0.83100214665564154</v>
      </c>
    </row>
    <row r="39" spans="1:9" s="2" customFormat="1" ht="23.25" customHeight="1" x14ac:dyDescent="0.25">
      <c r="A39" s="95">
        <v>34</v>
      </c>
      <c r="B39" s="14" t="s">
        <v>45</v>
      </c>
      <c r="C39" s="75">
        <v>574</v>
      </c>
      <c r="D39" s="75">
        <v>7</v>
      </c>
      <c r="E39" s="75">
        <v>1</v>
      </c>
      <c r="F39" s="81">
        <v>196.88556489128533</v>
      </c>
      <c r="G39" s="81">
        <v>167.78471210900759</v>
      </c>
      <c r="H39" s="81">
        <v>29.100852782277762</v>
      </c>
      <c r="I39" s="87">
        <v>0.85219407629834909</v>
      </c>
    </row>
    <row r="40" spans="1:9" s="2" customFormat="1" ht="23.25" customHeight="1" x14ac:dyDescent="0.25">
      <c r="A40" s="95">
        <v>35</v>
      </c>
      <c r="B40" s="14" t="s">
        <v>46</v>
      </c>
      <c r="C40" s="75">
        <v>287</v>
      </c>
      <c r="D40" s="75">
        <v>0</v>
      </c>
      <c r="E40" s="75">
        <v>0</v>
      </c>
      <c r="F40" s="81">
        <v>79.504823000787738</v>
      </c>
      <c r="G40" s="81">
        <v>46.518992411180491</v>
      </c>
      <c r="H40" s="81">
        <v>32.985830589607254</v>
      </c>
      <c r="I40" s="87">
        <v>0.58510906200897495</v>
      </c>
    </row>
    <row r="41" spans="1:9" s="2" customFormat="1" ht="23.25" customHeight="1" x14ac:dyDescent="0.25">
      <c r="A41" s="95">
        <v>36</v>
      </c>
      <c r="B41" s="14" t="s">
        <v>47</v>
      </c>
      <c r="C41" s="75">
        <v>346</v>
      </c>
      <c r="D41" s="75">
        <v>0</v>
      </c>
      <c r="E41" s="75">
        <v>2</v>
      </c>
      <c r="F41" s="81">
        <v>75.672498677695458</v>
      </c>
      <c r="G41" s="81">
        <v>60.869935845578851</v>
      </c>
      <c r="H41" s="81">
        <v>14.802562832116612</v>
      </c>
      <c r="I41" s="87">
        <v>0.80438649323364186</v>
      </c>
    </row>
    <row r="42" spans="1:9" s="2" customFormat="1" ht="23.25" customHeight="1" x14ac:dyDescent="0.25">
      <c r="A42" s="95">
        <v>37</v>
      </c>
      <c r="B42" s="14" t="s">
        <v>48</v>
      </c>
      <c r="C42" s="75">
        <v>100</v>
      </c>
      <c r="D42" s="75">
        <v>6</v>
      </c>
      <c r="E42" s="75">
        <v>2</v>
      </c>
      <c r="F42" s="81">
        <v>12.112460323484404</v>
      </c>
      <c r="G42" s="81">
        <v>9.8008523849423259</v>
      </c>
      <c r="H42" s="81">
        <v>2.3116079385420791</v>
      </c>
      <c r="I42" s="87">
        <v>0.80915455020643601</v>
      </c>
    </row>
    <row r="43" spans="1:9" s="2" customFormat="1" ht="23.25" customHeight="1" x14ac:dyDescent="0.25">
      <c r="A43" s="95">
        <v>38</v>
      </c>
      <c r="B43" s="14" t="s">
        <v>49</v>
      </c>
      <c r="C43" s="75">
        <v>368</v>
      </c>
      <c r="D43" s="75">
        <v>2</v>
      </c>
      <c r="E43" s="75">
        <v>26</v>
      </c>
      <c r="F43" s="81">
        <v>98.420788831012985</v>
      </c>
      <c r="G43" s="81">
        <v>81.476103598321544</v>
      </c>
      <c r="H43" s="81">
        <v>16.944685232691437</v>
      </c>
      <c r="I43" s="87">
        <v>0.82783428751231403</v>
      </c>
    </row>
    <row r="44" spans="1:9" s="2" customFormat="1" ht="23.25" customHeight="1" x14ac:dyDescent="0.25">
      <c r="A44" s="95">
        <v>39</v>
      </c>
      <c r="B44" s="14" t="s">
        <v>50</v>
      </c>
      <c r="C44" s="75">
        <v>456</v>
      </c>
      <c r="D44" s="75">
        <v>4</v>
      </c>
      <c r="E44" s="75">
        <v>0</v>
      </c>
      <c r="F44" s="81">
        <v>189.84153671426665</v>
      </c>
      <c r="G44" s="81">
        <v>152.08184108704356</v>
      </c>
      <c r="H44" s="81">
        <v>37.759695627223103</v>
      </c>
      <c r="I44" s="87">
        <v>0.80109887287703641</v>
      </c>
    </row>
    <row r="45" spans="1:9" s="2" customFormat="1" ht="23.25" customHeight="1" x14ac:dyDescent="0.25">
      <c r="A45" s="95">
        <v>40</v>
      </c>
      <c r="B45" s="14" t="s">
        <v>51</v>
      </c>
      <c r="C45" s="75">
        <v>138</v>
      </c>
      <c r="D45" s="75">
        <v>0</v>
      </c>
      <c r="E45" s="75">
        <v>0</v>
      </c>
      <c r="F45" s="81">
        <v>32.314798247333322</v>
      </c>
      <c r="G45" s="81">
        <v>26.862674716157322</v>
      </c>
      <c r="H45" s="81">
        <v>5.4521235311760012</v>
      </c>
      <c r="I45" s="87">
        <v>0.83128090451173031</v>
      </c>
    </row>
    <row r="46" spans="1:9" s="2" customFormat="1" ht="23.25" customHeight="1" x14ac:dyDescent="0.25">
      <c r="A46" s="95">
        <v>41</v>
      </c>
      <c r="B46" s="14" t="s">
        <v>52</v>
      </c>
      <c r="C46" s="75">
        <v>32</v>
      </c>
      <c r="D46" s="75">
        <v>0</v>
      </c>
      <c r="E46" s="75">
        <v>1</v>
      </c>
      <c r="F46" s="81">
        <v>4.1724285922549322</v>
      </c>
      <c r="G46" s="81">
        <v>3.5454164308108003</v>
      </c>
      <c r="H46" s="81">
        <v>0.62701216144413219</v>
      </c>
      <c r="I46" s="87">
        <v>0.84972489101238946</v>
      </c>
    </row>
    <row r="47" spans="1:9" s="2" customFormat="1" ht="23.25" customHeight="1" x14ac:dyDescent="0.25">
      <c r="A47" s="95">
        <v>42</v>
      </c>
      <c r="B47" s="14" t="s">
        <v>53</v>
      </c>
      <c r="C47" s="75">
        <v>304</v>
      </c>
      <c r="D47" s="75">
        <v>0</v>
      </c>
      <c r="E47" s="75">
        <v>13</v>
      </c>
      <c r="F47" s="81">
        <v>87.338322607883455</v>
      </c>
      <c r="G47" s="81">
        <v>72.825374115266882</v>
      </c>
      <c r="H47" s="81">
        <v>14.512948492616578</v>
      </c>
      <c r="I47" s="87">
        <v>0.8338306935687978</v>
      </c>
    </row>
    <row r="48" spans="1:9" s="2" customFormat="1" ht="23.25" customHeight="1" x14ac:dyDescent="0.25">
      <c r="A48" s="95">
        <v>43</v>
      </c>
      <c r="B48" s="14" t="s">
        <v>54</v>
      </c>
      <c r="C48" s="75">
        <v>265</v>
      </c>
      <c r="D48" s="75">
        <v>1</v>
      </c>
      <c r="E48" s="75">
        <v>0</v>
      </c>
      <c r="F48" s="81">
        <v>90.627899802006127</v>
      </c>
      <c r="G48" s="81">
        <v>58.264399794767535</v>
      </c>
      <c r="H48" s="81">
        <v>32.363500007238585</v>
      </c>
      <c r="I48" s="87">
        <v>0.64289694367912298</v>
      </c>
    </row>
    <row r="49" spans="1:9" s="2" customFormat="1" ht="23.25" customHeight="1" x14ac:dyDescent="0.25">
      <c r="A49" s="95">
        <v>44</v>
      </c>
      <c r="B49" s="14" t="s">
        <v>55</v>
      </c>
      <c r="C49" s="75">
        <v>2117</v>
      </c>
      <c r="D49" s="75">
        <v>156</v>
      </c>
      <c r="E49" s="75">
        <v>138</v>
      </c>
      <c r="F49" s="81">
        <v>981.90793770413336</v>
      </c>
      <c r="G49" s="81">
        <v>742.408641436891</v>
      </c>
      <c r="H49" s="81">
        <v>239.49929626724233</v>
      </c>
      <c r="I49" s="87">
        <v>0.75608782955026099</v>
      </c>
    </row>
    <row r="50" spans="1:9" s="2" customFormat="1" ht="23.25" customHeight="1" x14ac:dyDescent="0.25">
      <c r="A50" s="95">
        <v>45</v>
      </c>
      <c r="B50" s="14" t="s">
        <v>56</v>
      </c>
      <c r="C50" s="75">
        <v>133</v>
      </c>
      <c r="D50" s="75">
        <v>0</v>
      </c>
      <c r="E50" s="75">
        <v>0</v>
      </c>
      <c r="F50" s="81">
        <v>38.640133111475052</v>
      </c>
      <c r="G50" s="81">
        <v>32.541579413246197</v>
      </c>
      <c r="H50" s="81">
        <v>6.0985536982288551</v>
      </c>
      <c r="I50" s="87">
        <v>0.84217047905516262</v>
      </c>
    </row>
    <row r="51" spans="1:9" s="2" customFormat="1" ht="23.25" customHeight="1" x14ac:dyDescent="0.25">
      <c r="A51" s="95">
        <v>46</v>
      </c>
      <c r="B51" s="14" t="s">
        <v>57</v>
      </c>
      <c r="C51" s="75">
        <v>156</v>
      </c>
      <c r="D51" s="75">
        <v>0</v>
      </c>
      <c r="E51" s="75">
        <v>0</v>
      </c>
      <c r="F51" s="81">
        <v>25.161985093640133</v>
      </c>
      <c r="G51" s="81">
        <v>20.537252420999984</v>
      </c>
      <c r="H51" s="81">
        <v>4.6247326726401523</v>
      </c>
      <c r="I51" s="87">
        <v>0.81620159715422913</v>
      </c>
    </row>
    <row r="52" spans="1:9" s="2" customFormat="1" ht="23.25" customHeight="1" x14ac:dyDescent="0.25">
      <c r="A52" s="95">
        <v>47</v>
      </c>
      <c r="B52" s="14" t="s">
        <v>58</v>
      </c>
      <c r="C52" s="75">
        <v>728</v>
      </c>
      <c r="D52" s="75">
        <v>2</v>
      </c>
      <c r="E52" s="75">
        <v>0</v>
      </c>
      <c r="F52" s="81">
        <v>365.43042184785105</v>
      </c>
      <c r="G52" s="81">
        <v>327.3779813406756</v>
      </c>
      <c r="H52" s="81">
        <v>38.052440507175504</v>
      </c>
      <c r="I52" s="87">
        <v>0.8958695329339087</v>
      </c>
    </row>
    <row r="53" spans="1:9" s="2" customFormat="1" ht="23.25" customHeight="1" x14ac:dyDescent="0.25">
      <c r="A53" s="95">
        <v>48</v>
      </c>
      <c r="B53" s="14" t="s">
        <v>59</v>
      </c>
      <c r="C53" s="75">
        <v>13</v>
      </c>
      <c r="D53" s="75">
        <v>0</v>
      </c>
      <c r="E53" s="75">
        <v>0</v>
      </c>
      <c r="F53" s="81">
        <v>6.8524861170193327</v>
      </c>
      <c r="G53" s="81">
        <v>4.4439375010125737</v>
      </c>
      <c r="H53" s="81">
        <v>2.4085486160067591</v>
      </c>
      <c r="I53" s="87">
        <v>0.64851463032887979</v>
      </c>
    </row>
    <row r="54" spans="1:9" s="2" customFormat="1" ht="23.25" customHeight="1" x14ac:dyDescent="0.25">
      <c r="A54" s="95">
        <v>49</v>
      </c>
      <c r="B54" s="14" t="s">
        <v>60</v>
      </c>
      <c r="C54" s="75">
        <v>1108</v>
      </c>
      <c r="D54" s="75">
        <v>0</v>
      </c>
      <c r="E54" s="75">
        <v>4</v>
      </c>
      <c r="F54" s="81">
        <v>435.4189830541539</v>
      </c>
      <c r="G54" s="81">
        <v>370.85589062594767</v>
      </c>
      <c r="H54" s="81">
        <v>64.563092428206261</v>
      </c>
      <c r="I54" s="87">
        <v>0.85172191626708105</v>
      </c>
    </row>
    <row r="55" spans="1:9" s="2" customFormat="1" ht="23.25" customHeight="1" x14ac:dyDescent="0.25">
      <c r="A55" s="95">
        <v>50</v>
      </c>
      <c r="B55" s="14" t="s">
        <v>61</v>
      </c>
      <c r="C55" s="75">
        <v>427</v>
      </c>
      <c r="D55" s="75">
        <v>2</v>
      </c>
      <c r="E55" s="75">
        <v>3</v>
      </c>
      <c r="F55" s="81">
        <v>195.79561392439999</v>
      </c>
      <c r="G55" s="81">
        <v>171.2373575185016</v>
      </c>
      <c r="H55" s="81">
        <v>24.558256405898362</v>
      </c>
      <c r="I55" s="87">
        <v>0.87457197884228033</v>
      </c>
    </row>
    <row r="56" spans="1:9" s="2" customFormat="1" ht="23.25" customHeight="1" x14ac:dyDescent="0.25">
      <c r="A56" s="95">
        <v>51</v>
      </c>
      <c r="B56" s="14" t="s">
        <v>62</v>
      </c>
      <c r="C56" s="75">
        <v>126</v>
      </c>
      <c r="D56" s="75">
        <v>0</v>
      </c>
      <c r="E56" s="75">
        <v>0</v>
      </c>
      <c r="F56" s="81">
        <v>17.00664939355093</v>
      </c>
      <c r="G56" s="81">
        <v>15.05437536655322</v>
      </c>
      <c r="H56" s="81">
        <v>1.9522740269977115</v>
      </c>
      <c r="I56" s="87">
        <v>0.88520525226221036</v>
      </c>
    </row>
    <row r="57" spans="1:9" s="2" customFormat="1" ht="23.25" customHeight="1" x14ac:dyDescent="0.25">
      <c r="A57" s="95">
        <v>52</v>
      </c>
      <c r="B57" s="14" t="s">
        <v>63</v>
      </c>
      <c r="C57" s="75">
        <v>412</v>
      </c>
      <c r="D57" s="75">
        <v>32</v>
      </c>
      <c r="E57" s="75">
        <v>12</v>
      </c>
      <c r="F57" s="81">
        <v>147.62336809908948</v>
      </c>
      <c r="G57" s="81">
        <v>126.18335769043782</v>
      </c>
      <c r="H57" s="81">
        <v>21.440010408651666</v>
      </c>
      <c r="I57" s="87">
        <v>0.85476547050287832</v>
      </c>
    </row>
    <row r="58" spans="1:9" s="2" customFormat="1" ht="23.25" customHeight="1" x14ac:dyDescent="0.25">
      <c r="A58" s="95">
        <v>53</v>
      </c>
      <c r="B58" s="14" t="s">
        <v>64</v>
      </c>
      <c r="C58" s="75">
        <v>280</v>
      </c>
      <c r="D58" s="75">
        <v>15</v>
      </c>
      <c r="E58" s="75">
        <v>1</v>
      </c>
      <c r="F58" s="81">
        <v>92.957603990908765</v>
      </c>
      <c r="G58" s="81">
        <v>80.841984863240555</v>
      </c>
      <c r="H58" s="81">
        <v>12.115619127668216</v>
      </c>
      <c r="I58" s="87">
        <v>0.86966510960358745</v>
      </c>
    </row>
    <row r="59" spans="1:9" s="2" customFormat="1" ht="23.25" customHeight="1" x14ac:dyDescent="0.25">
      <c r="A59" s="95">
        <v>54</v>
      </c>
      <c r="B59" s="14" t="s">
        <v>65</v>
      </c>
      <c r="C59" s="75">
        <v>68</v>
      </c>
      <c r="D59" s="75">
        <v>9</v>
      </c>
      <c r="E59" s="75">
        <v>7</v>
      </c>
      <c r="F59" s="81">
        <v>44.993081749921878</v>
      </c>
      <c r="G59" s="81">
        <v>39.19165314258413</v>
      </c>
      <c r="H59" s="81">
        <v>5.8014286073377432</v>
      </c>
      <c r="I59" s="87">
        <v>0.87105954111827799</v>
      </c>
    </row>
    <row r="60" spans="1:9" s="2" customFormat="1" ht="23.25" customHeight="1" x14ac:dyDescent="0.25">
      <c r="A60" s="95">
        <v>55</v>
      </c>
      <c r="B60" s="92" t="s">
        <v>66</v>
      </c>
      <c r="C60" s="75">
        <v>40</v>
      </c>
      <c r="D60" s="75">
        <v>0</v>
      </c>
      <c r="E60" s="75">
        <v>0</v>
      </c>
      <c r="F60" s="81">
        <v>19.445724741333336</v>
      </c>
      <c r="G60" s="81">
        <v>18.717520895680245</v>
      </c>
      <c r="H60" s="81">
        <v>0.7282038456530906</v>
      </c>
      <c r="I60" s="87">
        <v>0.96255198223055993</v>
      </c>
    </row>
    <row r="61" spans="1:9" s="2" customFormat="1" ht="23.25" customHeight="1" x14ac:dyDescent="0.25">
      <c r="A61" s="95">
        <v>56</v>
      </c>
      <c r="B61" s="14" t="s">
        <v>67</v>
      </c>
      <c r="C61" s="75">
        <v>413</v>
      </c>
      <c r="D61" s="75">
        <v>0</v>
      </c>
      <c r="E61" s="75">
        <v>1</v>
      </c>
      <c r="F61" s="81">
        <v>146.44349081333334</v>
      </c>
      <c r="G61" s="81">
        <v>110.98148656742323</v>
      </c>
      <c r="H61" s="81">
        <v>35.462004245910109</v>
      </c>
      <c r="I61" s="87">
        <v>0.75784513160019962</v>
      </c>
    </row>
    <row r="62" spans="1:9" s="2" customFormat="1" ht="23.25" customHeight="1" x14ac:dyDescent="0.25">
      <c r="A62" s="95">
        <v>57</v>
      </c>
      <c r="B62" s="14" t="s">
        <v>68</v>
      </c>
      <c r="C62" s="75">
        <v>741</v>
      </c>
      <c r="D62" s="75">
        <v>6</v>
      </c>
      <c r="E62" s="75">
        <v>49</v>
      </c>
      <c r="F62" s="81">
        <v>186.86172579999999</v>
      </c>
      <c r="G62" s="81">
        <v>155.95766136945065</v>
      </c>
      <c r="H62" s="81">
        <v>30.904064430549322</v>
      </c>
      <c r="I62" s="87">
        <v>0.83461533228251217</v>
      </c>
    </row>
    <row r="63" spans="1:9" s="2" customFormat="1" ht="23.25" customHeight="1" x14ac:dyDescent="0.25">
      <c r="A63" s="95">
        <v>58</v>
      </c>
      <c r="B63" s="14" t="s">
        <v>69</v>
      </c>
      <c r="C63" s="75">
        <v>124</v>
      </c>
      <c r="D63" s="75">
        <v>1</v>
      </c>
      <c r="E63" s="75">
        <v>0</v>
      </c>
      <c r="F63" s="81">
        <v>11.534483017758669</v>
      </c>
      <c r="G63" s="81">
        <v>9.9070279751089689</v>
      </c>
      <c r="H63" s="81">
        <v>1.6274550426496976</v>
      </c>
      <c r="I63" s="87">
        <v>0.85890524610907637</v>
      </c>
    </row>
    <row r="64" spans="1:9" s="2" customFormat="1" ht="23.25" customHeight="1" x14ac:dyDescent="0.25">
      <c r="A64" s="95">
        <v>59</v>
      </c>
      <c r="B64" s="14" t="s">
        <v>70</v>
      </c>
      <c r="C64" s="75">
        <v>159</v>
      </c>
      <c r="D64" s="75">
        <v>4</v>
      </c>
      <c r="E64" s="75">
        <v>7</v>
      </c>
      <c r="F64" s="81">
        <v>54.255892856666669</v>
      </c>
      <c r="G64" s="81">
        <v>47.975979638938369</v>
      </c>
      <c r="H64" s="81">
        <v>6.2799132177283017</v>
      </c>
      <c r="I64" s="87">
        <v>0.88425380383438557</v>
      </c>
    </row>
    <row r="65" spans="1:9" s="2" customFormat="1" ht="23.25" customHeight="1" x14ac:dyDescent="0.25">
      <c r="A65" s="95">
        <v>60</v>
      </c>
      <c r="B65" s="14" t="s">
        <v>71</v>
      </c>
      <c r="C65" s="75">
        <v>14</v>
      </c>
      <c r="D65" s="75">
        <v>0</v>
      </c>
      <c r="E65" s="75">
        <v>0</v>
      </c>
      <c r="F65" s="81">
        <v>1.7063323869969116</v>
      </c>
      <c r="G65" s="81">
        <v>1.4292652655056601</v>
      </c>
      <c r="H65" s="81">
        <v>0.27706712149125151</v>
      </c>
      <c r="I65" s="87">
        <v>0.83762417943734835</v>
      </c>
    </row>
    <row r="66" spans="1:9" s="2" customFormat="1" ht="23.25" customHeight="1" x14ac:dyDescent="0.25">
      <c r="A66" s="95">
        <v>61</v>
      </c>
      <c r="B66" s="14" t="s">
        <v>72</v>
      </c>
      <c r="C66" s="75">
        <v>397</v>
      </c>
      <c r="D66" s="75">
        <v>2</v>
      </c>
      <c r="E66" s="75">
        <v>1</v>
      </c>
      <c r="F66" s="81">
        <v>109.14036226813333</v>
      </c>
      <c r="G66" s="81">
        <v>96.379974825038033</v>
      </c>
      <c r="H66" s="81">
        <v>12.760387443095311</v>
      </c>
      <c r="I66" s="87">
        <v>0.88308278277704533</v>
      </c>
    </row>
    <row r="67" spans="1:9" s="2" customFormat="1" ht="23.25" customHeight="1" x14ac:dyDescent="0.25">
      <c r="A67" s="95">
        <v>62</v>
      </c>
      <c r="B67" s="14" t="s">
        <v>73</v>
      </c>
      <c r="C67" s="75">
        <v>391</v>
      </c>
      <c r="D67" s="75">
        <v>5</v>
      </c>
      <c r="E67" s="75">
        <v>9</v>
      </c>
      <c r="F67" s="81">
        <v>83.970960282290932</v>
      </c>
      <c r="G67" s="81">
        <v>67.011685896246433</v>
      </c>
      <c r="H67" s="81">
        <v>16.959274386044502</v>
      </c>
      <c r="I67" s="87">
        <v>0.79803405452276188</v>
      </c>
    </row>
    <row r="68" spans="1:9" s="2" customFormat="1" ht="23.25" customHeight="1" x14ac:dyDescent="0.25">
      <c r="A68" s="95">
        <v>63</v>
      </c>
      <c r="B68" s="14" t="s">
        <v>74</v>
      </c>
      <c r="C68" s="75">
        <v>409</v>
      </c>
      <c r="D68" s="75">
        <v>3</v>
      </c>
      <c r="E68" s="75">
        <v>10</v>
      </c>
      <c r="F68" s="81">
        <v>54.845326724133336</v>
      </c>
      <c r="G68" s="81">
        <v>45.717025563129063</v>
      </c>
      <c r="H68" s="81">
        <v>9.1283011610042664</v>
      </c>
      <c r="I68" s="87">
        <v>0.83356282647528501</v>
      </c>
    </row>
    <row r="69" spans="1:9" s="2" customFormat="1" ht="23.25" customHeight="1" x14ac:dyDescent="0.25">
      <c r="A69" s="95">
        <v>64</v>
      </c>
      <c r="B69" s="14" t="s">
        <v>75</v>
      </c>
      <c r="C69" s="75">
        <v>361</v>
      </c>
      <c r="D69" s="75">
        <v>13</v>
      </c>
      <c r="E69" s="75">
        <v>0</v>
      </c>
      <c r="F69" s="81">
        <v>52.216612093460668</v>
      </c>
      <c r="G69" s="81">
        <v>41.514008887891372</v>
      </c>
      <c r="H69" s="81">
        <v>10.702603205569291</v>
      </c>
      <c r="I69" s="87">
        <v>0.7950345153298517</v>
      </c>
    </row>
    <row r="70" spans="1:9" s="2" customFormat="1" ht="23.25" customHeight="1" x14ac:dyDescent="0.25">
      <c r="A70" s="95">
        <v>65</v>
      </c>
      <c r="B70" s="14" t="s">
        <v>76</v>
      </c>
      <c r="C70" s="75">
        <v>80</v>
      </c>
      <c r="D70" s="75">
        <v>0</v>
      </c>
      <c r="E70" s="75">
        <v>0</v>
      </c>
      <c r="F70" s="81">
        <v>11.505725587177199</v>
      </c>
      <c r="G70" s="81">
        <v>8.2640147445855678</v>
      </c>
      <c r="H70" s="81">
        <v>3.2417108425916332</v>
      </c>
      <c r="I70" s="87">
        <v>0.71825237634691841</v>
      </c>
    </row>
    <row r="71" spans="1:9" s="2" customFormat="1" ht="23.25" customHeight="1" x14ac:dyDescent="0.25">
      <c r="A71" s="95">
        <v>66</v>
      </c>
      <c r="B71" s="14" t="s">
        <v>77</v>
      </c>
      <c r="C71" s="75">
        <v>123</v>
      </c>
      <c r="D71" s="75">
        <v>0</v>
      </c>
      <c r="E71" s="75">
        <v>0</v>
      </c>
      <c r="F71" s="81">
        <v>37.207283001600004</v>
      </c>
      <c r="G71" s="81">
        <v>33.449947454393417</v>
      </c>
      <c r="H71" s="81">
        <v>3.7573355472065768</v>
      </c>
      <c r="I71" s="87">
        <v>0.89901612684148413</v>
      </c>
    </row>
    <row r="72" spans="1:9" s="2" customFormat="1" ht="23.25" customHeight="1" x14ac:dyDescent="0.25">
      <c r="A72" s="95">
        <v>67</v>
      </c>
      <c r="B72" s="14" t="s">
        <v>78</v>
      </c>
      <c r="C72" s="75">
        <v>19</v>
      </c>
      <c r="D72" s="75">
        <v>0</v>
      </c>
      <c r="E72" s="75">
        <v>0</v>
      </c>
      <c r="F72" s="81">
        <v>5.6309518433333343</v>
      </c>
      <c r="G72" s="81">
        <v>5.0162711158611559</v>
      </c>
      <c r="H72" s="81">
        <v>0.61468072747217861</v>
      </c>
      <c r="I72" s="87">
        <v>0.89083893015353721</v>
      </c>
    </row>
    <row r="73" spans="1:9" s="2" customFormat="1" ht="23.25" customHeight="1" x14ac:dyDescent="0.25">
      <c r="A73" s="95">
        <v>68</v>
      </c>
      <c r="B73" s="14" t="s">
        <v>79</v>
      </c>
      <c r="C73" s="75">
        <v>60</v>
      </c>
      <c r="D73" s="75">
        <v>0</v>
      </c>
      <c r="E73" s="75">
        <v>0</v>
      </c>
      <c r="F73" s="81">
        <v>6.8302361438255659</v>
      </c>
      <c r="G73" s="81">
        <v>5.5596936705329698</v>
      </c>
      <c r="H73" s="81">
        <v>1.2705424732925958</v>
      </c>
      <c r="I73" s="87">
        <v>0.81398264327344705</v>
      </c>
    </row>
    <row r="74" spans="1:9" s="2" customFormat="1" ht="23.25" customHeight="1" x14ac:dyDescent="0.25">
      <c r="A74" s="8"/>
      <c r="B74" s="15" t="s">
        <v>80</v>
      </c>
      <c r="C74" s="78">
        <v>62</v>
      </c>
      <c r="D74" s="76">
        <v>1</v>
      </c>
      <c r="E74" s="76">
        <v>0</v>
      </c>
      <c r="F74" s="82">
        <v>8.6430872580909348</v>
      </c>
      <c r="G74" s="82">
        <v>7.6175755494176407</v>
      </c>
      <c r="H74" s="82">
        <v>1.0255117086732932</v>
      </c>
      <c r="I74" s="90">
        <v>0.13462442243210743</v>
      </c>
    </row>
    <row r="75" spans="1:9" s="2" customFormat="1" ht="23.25" customHeight="1" x14ac:dyDescent="0.25">
      <c r="A75" s="95">
        <v>69</v>
      </c>
      <c r="B75" s="16" t="s">
        <v>81</v>
      </c>
      <c r="C75" s="75">
        <v>4</v>
      </c>
      <c r="D75" s="75">
        <v>0</v>
      </c>
      <c r="E75" s="75">
        <v>0</v>
      </c>
      <c r="F75" s="81">
        <v>0.45016823484666668</v>
      </c>
      <c r="G75" s="81">
        <v>0.43163839684666677</v>
      </c>
      <c r="H75" s="81">
        <v>1.852983799999993E-2</v>
      </c>
      <c r="I75" s="87">
        <v>0.95883797086146816</v>
      </c>
    </row>
    <row r="76" spans="1:9" s="2" customFormat="1" ht="23.25" customHeight="1" x14ac:dyDescent="0.25">
      <c r="A76" s="95">
        <v>70</v>
      </c>
      <c r="B76" s="16" t="s">
        <v>82</v>
      </c>
      <c r="C76" s="75">
        <v>52</v>
      </c>
      <c r="D76" s="75">
        <v>1</v>
      </c>
      <c r="E76" s="75">
        <v>0</v>
      </c>
      <c r="F76" s="81">
        <v>7.5159067233333339</v>
      </c>
      <c r="G76" s="81">
        <v>6.6868214666600405</v>
      </c>
      <c r="H76" s="81">
        <v>0.82908525667329325</v>
      </c>
      <c r="I76" s="87">
        <v>0.88968925677332111</v>
      </c>
    </row>
    <row r="77" spans="1:9" s="2" customFormat="1" ht="23.25" customHeight="1" x14ac:dyDescent="0.25">
      <c r="A77" s="95">
        <v>71</v>
      </c>
      <c r="B77" s="16" t="s">
        <v>83</v>
      </c>
      <c r="C77" s="75">
        <v>6</v>
      </c>
      <c r="D77" s="75">
        <v>0</v>
      </c>
      <c r="E77" s="75">
        <v>0</v>
      </c>
      <c r="F77" s="81">
        <v>0.67701229991093348</v>
      </c>
      <c r="G77" s="81">
        <v>0.49911568591093336</v>
      </c>
      <c r="H77" s="81">
        <v>0.17789661400000012</v>
      </c>
      <c r="I77" s="87">
        <v>0.73723281833520027</v>
      </c>
    </row>
    <row r="78" spans="1:9" s="2" customFormat="1" ht="23.25" customHeight="1" x14ac:dyDescent="0.25">
      <c r="A78" s="8"/>
      <c r="B78" s="15" t="s">
        <v>84</v>
      </c>
      <c r="C78" s="78">
        <v>74</v>
      </c>
      <c r="D78" s="76">
        <v>21</v>
      </c>
      <c r="E78" s="76">
        <v>13</v>
      </c>
      <c r="F78" s="82">
        <v>8.2293528154506674</v>
      </c>
      <c r="G78" s="82">
        <v>6.8805010243475557</v>
      </c>
      <c r="H78" s="82">
        <v>1.3488517911031115</v>
      </c>
      <c r="I78" s="90">
        <v>0.1960397631407978</v>
      </c>
    </row>
    <row r="79" spans="1:9" s="2" customFormat="1" ht="23.25" customHeight="1" x14ac:dyDescent="0.25">
      <c r="A79" s="95">
        <v>72</v>
      </c>
      <c r="B79" s="16" t="s">
        <v>85</v>
      </c>
      <c r="C79" s="75">
        <v>13</v>
      </c>
      <c r="D79" s="75">
        <v>0</v>
      </c>
      <c r="E79" s="75">
        <v>0</v>
      </c>
      <c r="F79" s="81">
        <v>1.3682188247057334</v>
      </c>
      <c r="G79" s="81">
        <v>1.162579021863162</v>
      </c>
      <c r="H79" s="81">
        <v>0.20563980284257163</v>
      </c>
      <c r="I79" s="87">
        <v>0.84970254821132196</v>
      </c>
    </row>
    <row r="80" spans="1:9" s="2" customFormat="1" ht="23.25" customHeight="1" x14ac:dyDescent="0.25">
      <c r="A80" s="95">
        <v>73</v>
      </c>
      <c r="B80" s="16" t="s">
        <v>86</v>
      </c>
      <c r="C80" s="75">
        <v>18</v>
      </c>
      <c r="D80" s="75">
        <v>0</v>
      </c>
      <c r="E80" s="75">
        <v>0</v>
      </c>
      <c r="F80" s="81">
        <v>2.3589942268290671</v>
      </c>
      <c r="G80" s="81">
        <v>1.9212641570014182</v>
      </c>
      <c r="H80" s="81">
        <v>0.43773006982764862</v>
      </c>
      <c r="I80" s="87">
        <v>0.81444207669128532</v>
      </c>
    </row>
    <row r="81" spans="1:13" s="2" customFormat="1" ht="23.25" customHeight="1" x14ac:dyDescent="0.25">
      <c r="A81" s="95">
        <v>74</v>
      </c>
      <c r="B81" s="16" t="s">
        <v>87</v>
      </c>
      <c r="C81" s="75">
        <v>27</v>
      </c>
      <c r="D81" s="75">
        <v>0</v>
      </c>
      <c r="E81" s="75">
        <v>13</v>
      </c>
      <c r="F81" s="81">
        <v>2.7881920071028001</v>
      </c>
      <c r="G81" s="81">
        <v>2.4332661991928224</v>
      </c>
      <c r="H81" s="81">
        <v>0.35492580790997763</v>
      </c>
      <c r="I81" s="87">
        <v>0.87270395761632658</v>
      </c>
    </row>
    <row r="82" spans="1:13" s="2" customFormat="1" ht="23.25" customHeight="1" x14ac:dyDescent="0.25">
      <c r="A82" s="95">
        <v>75</v>
      </c>
      <c r="B82" s="16" t="s">
        <v>88</v>
      </c>
      <c r="C82" s="75">
        <v>3</v>
      </c>
      <c r="D82" s="75">
        <v>0</v>
      </c>
      <c r="E82" s="75">
        <v>0</v>
      </c>
      <c r="F82" s="81">
        <v>0.26395982205520008</v>
      </c>
      <c r="G82" s="81">
        <v>0.22904402521680031</v>
      </c>
      <c r="H82" s="81">
        <v>3.4915796838399724E-2</v>
      </c>
      <c r="I82" s="87">
        <v>0.86772306267467469</v>
      </c>
    </row>
    <row r="83" spans="1:13" s="2" customFormat="1" ht="23.25" customHeight="1" x14ac:dyDescent="0.25">
      <c r="A83" s="95">
        <v>76</v>
      </c>
      <c r="B83" s="16" t="s">
        <v>89</v>
      </c>
      <c r="C83" s="75">
        <v>13</v>
      </c>
      <c r="D83" s="75">
        <v>21</v>
      </c>
      <c r="E83" s="75">
        <v>0</v>
      </c>
      <c r="F83" s="81">
        <v>1.449987934757867</v>
      </c>
      <c r="G83" s="81">
        <v>1.134347621073353</v>
      </c>
      <c r="H83" s="81">
        <v>0.31564031368451401</v>
      </c>
      <c r="I83" s="87">
        <v>0.78231521372126267</v>
      </c>
    </row>
    <row r="84" spans="1:13" s="2" customFormat="1" ht="23.25" customHeight="1" x14ac:dyDescent="0.25">
      <c r="A84" s="8"/>
      <c r="B84" s="15" t="s">
        <v>90</v>
      </c>
      <c r="C84" s="78">
        <v>227</v>
      </c>
      <c r="D84" s="76">
        <v>3</v>
      </c>
      <c r="E84" s="76">
        <v>15</v>
      </c>
      <c r="F84" s="82">
        <v>53.879873795094404</v>
      </c>
      <c r="G84" s="82">
        <v>46.389011635926686</v>
      </c>
      <c r="H84" s="82">
        <v>7.4908622511702507</v>
      </c>
      <c r="I84" s="90">
        <v>0.1614792380135307</v>
      </c>
      <c r="K84" s="29">
        <f>F84-F85-F86-F87-F88-F89-F90</f>
        <v>0.29483223000000081</v>
      </c>
      <c r="L84" s="29">
        <f>G84-G85-G86-G87-G88-G89-G90</f>
        <v>0.29483223000000436</v>
      </c>
      <c r="M84" s="29">
        <f>H84-H85-H86-H87-H88-H89-H90</f>
        <v>0</v>
      </c>
    </row>
    <row r="85" spans="1:13" s="2" customFormat="1" ht="23.25" customHeight="1" x14ac:dyDescent="0.25">
      <c r="A85" s="95">
        <v>77</v>
      </c>
      <c r="B85" s="16" t="s">
        <v>91</v>
      </c>
      <c r="C85" s="75">
        <v>24</v>
      </c>
      <c r="D85" s="75">
        <v>0</v>
      </c>
      <c r="E85" s="75">
        <v>1</v>
      </c>
      <c r="F85" s="81">
        <v>4.7906396658382677</v>
      </c>
      <c r="G85" s="81">
        <v>4.2975641394596442</v>
      </c>
      <c r="H85" s="81">
        <v>0.49307552637862323</v>
      </c>
      <c r="I85" s="87">
        <v>0.89707522152110253</v>
      </c>
    </row>
    <row r="86" spans="1:13" s="2" customFormat="1" ht="23.25" customHeight="1" x14ac:dyDescent="0.25">
      <c r="A86" s="95">
        <v>78</v>
      </c>
      <c r="B86" s="16" t="s">
        <v>92</v>
      </c>
      <c r="C86" s="75">
        <v>32</v>
      </c>
      <c r="D86" s="75">
        <v>0</v>
      </c>
      <c r="E86" s="75">
        <v>12</v>
      </c>
      <c r="F86" s="81">
        <v>3.3585585189841338</v>
      </c>
      <c r="G86" s="81">
        <v>2.9152781675780166</v>
      </c>
      <c r="H86" s="81">
        <v>0.44328035140611743</v>
      </c>
      <c r="I86" s="87">
        <v>0.86801470068170883</v>
      </c>
    </row>
    <row r="87" spans="1:13" s="2" customFormat="1" ht="23.25" customHeight="1" x14ac:dyDescent="0.25">
      <c r="A87" s="95">
        <v>79</v>
      </c>
      <c r="B87" s="16" t="s">
        <v>93</v>
      </c>
      <c r="C87" s="75">
        <v>26</v>
      </c>
      <c r="D87" s="75">
        <v>0</v>
      </c>
      <c r="E87" s="75">
        <v>0</v>
      </c>
      <c r="F87" s="81">
        <v>5.4115259514666665</v>
      </c>
      <c r="G87" s="81">
        <v>4.6852377612637</v>
      </c>
      <c r="H87" s="81">
        <v>0.72628819020296631</v>
      </c>
      <c r="I87" s="87">
        <v>0.86578865245834713</v>
      </c>
    </row>
    <row r="88" spans="1:13" s="2" customFormat="1" ht="23.25" customHeight="1" x14ac:dyDescent="0.25">
      <c r="A88" s="95">
        <v>80</v>
      </c>
      <c r="B88" s="16" t="s">
        <v>94</v>
      </c>
      <c r="C88" s="75">
        <v>5</v>
      </c>
      <c r="D88" s="75">
        <v>0</v>
      </c>
      <c r="E88" s="75">
        <v>0</v>
      </c>
      <c r="F88" s="81">
        <v>0.43519832880533327</v>
      </c>
      <c r="G88" s="81">
        <v>0.41625159480533341</v>
      </c>
      <c r="H88" s="81">
        <v>1.8946733999999882E-2</v>
      </c>
      <c r="I88" s="87">
        <v>0.9564641388858024</v>
      </c>
    </row>
    <row r="89" spans="1:13" s="2" customFormat="1" ht="23.25" customHeight="1" x14ac:dyDescent="0.25">
      <c r="A89" s="95">
        <v>81</v>
      </c>
      <c r="B89" s="16" t="s">
        <v>95</v>
      </c>
      <c r="C89" s="75">
        <v>64</v>
      </c>
      <c r="D89" s="75">
        <v>3</v>
      </c>
      <c r="E89" s="75">
        <v>2</v>
      </c>
      <c r="F89" s="81">
        <v>19.722728400000001</v>
      </c>
      <c r="G89" s="81">
        <v>17.097556302512974</v>
      </c>
      <c r="H89" s="81">
        <v>2.625172176153697</v>
      </c>
      <c r="I89" s="87">
        <v>0.86689609508171006</v>
      </c>
    </row>
    <row r="90" spans="1:13" s="2" customFormat="1" ht="23.25" customHeight="1" x14ac:dyDescent="0.25">
      <c r="A90" s="95">
        <v>82</v>
      </c>
      <c r="B90" s="16" t="s">
        <v>96</v>
      </c>
      <c r="C90" s="75">
        <v>76</v>
      </c>
      <c r="D90" s="75">
        <v>0</v>
      </c>
      <c r="E90" s="75">
        <v>0</v>
      </c>
      <c r="F90" s="81">
        <v>19.8663907</v>
      </c>
      <c r="G90" s="81">
        <v>16.682291440307015</v>
      </c>
      <c r="H90" s="81">
        <v>3.1840992730288469</v>
      </c>
      <c r="I90" s="87">
        <v>0.83972432038742539</v>
      </c>
    </row>
    <row r="91" spans="1:13" s="2" customFormat="1" ht="23.25" customHeight="1" x14ac:dyDescent="0.25">
      <c r="A91" s="8"/>
      <c r="B91" s="15" t="s">
        <v>97</v>
      </c>
      <c r="C91" s="78">
        <v>57</v>
      </c>
      <c r="D91" s="76">
        <v>2</v>
      </c>
      <c r="E91" s="76">
        <v>0</v>
      </c>
      <c r="F91" s="82">
        <v>7.3789834950000008</v>
      </c>
      <c r="G91" s="82">
        <v>5.8410171135057665</v>
      </c>
      <c r="H91" s="82">
        <v>1.5379663955317016</v>
      </c>
      <c r="I91" s="90">
        <v>0.26330455221156118</v>
      </c>
    </row>
    <row r="92" spans="1:13" s="2" customFormat="1" ht="23.25" customHeight="1" x14ac:dyDescent="0.25">
      <c r="A92" s="95">
        <v>83</v>
      </c>
      <c r="B92" s="16" t="s">
        <v>98</v>
      </c>
      <c r="C92" s="75">
        <v>4</v>
      </c>
      <c r="D92" s="75">
        <v>0</v>
      </c>
      <c r="E92" s="75">
        <v>0</v>
      </c>
      <c r="F92" s="81">
        <v>0.18957372</v>
      </c>
      <c r="G92" s="81">
        <v>6.8445108117614714E-2</v>
      </c>
      <c r="H92" s="81">
        <v>0.12112861937665201</v>
      </c>
      <c r="I92" s="87">
        <v>0.36104743532926892</v>
      </c>
    </row>
    <row r="93" spans="1:13" s="2" customFormat="1" ht="23.25" customHeight="1" x14ac:dyDescent="0.25">
      <c r="A93" s="95">
        <v>84</v>
      </c>
      <c r="B93" s="16" t="s">
        <v>103</v>
      </c>
      <c r="C93" s="75">
        <v>0</v>
      </c>
      <c r="D93" s="75">
        <v>2</v>
      </c>
      <c r="E93" s="75">
        <v>0</v>
      </c>
      <c r="F93" s="81">
        <v>0</v>
      </c>
      <c r="G93" s="81">
        <v>0</v>
      </c>
      <c r="H93" s="81">
        <v>0</v>
      </c>
      <c r="I93" s="87">
        <v>0</v>
      </c>
    </row>
    <row r="94" spans="1:13" s="2" customFormat="1" ht="23.25" customHeight="1" x14ac:dyDescent="0.25">
      <c r="A94" s="95">
        <v>85</v>
      </c>
      <c r="B94" s="16" t="s">
        <v>99</v>
      </c>
      <c r="C94" s="75">
        <v>45</v>
      </c>
      <c r="D94" s="75">
        <v>0</v>
      </c>
      <c r="E94" s="75">
        <v>0</v>
      </c>
      <c r="F94" s="81">
        <v>6.1465918500000001</v>
      </c>
      <c r="G94" s="81">
        <v>4.9913138354368671</v>
      </c>
      <c r="H94" s="81">
        <v>1.1552780210708669</v>
      </c>
      <c r="I94" s="87">
        <v>0.81204575673139734</v>
      </c>
    </row>
    <row r="95" spans="1:13" s="2" customFormat="1" ht="23.25" customHeight="1" x14ac:dyDescent="0.25">
      <c r="A95" s="95">
        <v>86</v>
      </c>
      <c r="B95" s="16" t="s">
        <v>100</v>
      </c>
      <c r="C95" s="75">
        <v>8</v>
      </c>
      <c r="D95" s="75">
        <v>0</v>
      </c>
      <c r="E95" s="75">
        <v>0</v>
      </c>
      <c r="F95" s="81">
        <v>1.042817925</v>
      </c>
      <c r="G95" s="81">
        <v>0.78125816995128361</v>
      </c>
      <c r="H95" s="81">
        <v>0.26155975508418283</v>
      </c>
      <c r="I95" s="87">
        <v>0.74917984357117073</v>
      </c>
    </row>
    <row r="96" spans="1:13" s="2" customFormat="1" ht="23.25" customHeight="1" x14ac:dyDescent="0.25">
      <c r="A96" s="8"/>
      <c r="B96" s="15" t="s">
        <v>101</v>
      </c>
      <c r="C96" s="78">
        <v>7</v>
      </c>
      <c r="D96" s="76">
        <v>0</v>
      </c>
      <c r="E96" s="76">
        <v>0</v>
      </c>
      <c r="F96" s="82">
        <v>0.51798507999999999</v>
      </c>
      <c r="G96" s="82">
        <v>0.45571558475830121</v>
      </c>
      <c r="H96" s="82">
        <v>6.2269504339832291E-2</v>
      </c>
      <c r="I96" s="90">
        <v>0.13664115606855598</v>
      </c>
    </row>
    <row r="97" spans="1:9" s="2" customFormat="1" ht="23.25" customHeight="1" x14ac:dyDescent="0.25">
      <c r="A97" s="95"/>
      <c r="B97" s="16" t="s">
        <v>105</v>
      </c>
      <c r="C97" s="75">
        <v>0</v>
      </c>
      <c r="D97" s="75">
        <v>0</v>
      </c>
      <c r="E97" s="75">
        <v>0</v>
      </c>
      <c r="F97" s="81">
        <v>0</v>
      </c>
      <c r="G97" s="81">
        <v>0</v>
      </c>
      <c r="H97" s="81">
        <v>0</v>
      </c>
      <c r="I97" s="87">
        <v>0</v>
      </c>
    </row>
    <row r="98" spans="1:9" s="2" customFormat="1" ht="23.25" customHeight="1" x14ac:dyDescent="0.25">
      <c r="A98" s="95">
        <v>87</v>
      </c>
      <c r="B98" s="16" t="s">
        <v>102</v>
      </c>
      <c r="C98" s="75">
        <v>7</v>
      </c>
      <c r="D98" s="75">
        <v>0</v>
      </c>
      <c r="E98" s="75">
        <v>0</v>
      </c>
      <c r="F98" s="81">
        <v>0.51798507999999999</v>
      </c>
      <c r="G98" s="81">
        <v>0.45571558475830121</v>
      </c>
      <c r="H98" s="81">
        <v>6.2269504339832291E-2</v>
      </c>
      <c r="I98" s="87">
        <v>0.87978514121275186</v>
      </c>
    </row>
    <row r="99" spans="1:9" s="2" customFormat="1" ht="23.25" customHeight="1" x14ac:dyDescent="0.25">
      <c r="A99" s="95"/>
      <c r="B99" s="16" t="s">
        <v>106</v>
      </c>
      <c r="C99" s="75">
        <v>0</v>
      </c>
      <c r="D99" s="75">
        <v>0</v>
      </c>
      <c r="E99" s="75">
        <v>0</v>
      </c>
      <c r="F99" s="81">
        <v>0</v>
      </c>
      <c r="G99" s="81">
        <v>0</v>
      </c>
      <c r="H99" s="81">
        <v>0</v>
      </c>
      <c r="I99" s="87">
        <v>0</v>
      </c>
    </row>
    <row r="100" spans="1:9" s="2" customFormat="1" ht="23.25" customHeight="1" x14ac:dyDescent="0.25">
      <c r="A100" s="3"/>
      <c r="B100" s="4" t="s">
        <v>7</v>
      </c>
      <c r="C100" s="91">
        <v>26324</v>
      </c>
      <c r="D100" s="91">
        <v>1029</v>
      </c>
      <c r="E100" s="91">
        <v>1316</v>
      </c>
      <c r="F100" s="89">
        <v>10010.219450344555</v>
      </c>
      <c r="G100" s="89">
        <v>8167.8129665300003</v>
      </c>
      <c r="H100" s="89">
        <v>1842.4064839999999</v>
      </c>
      <c r="I100" s="97">
        <v>0.81592987912873138</v>
      </c>
    </row>
    <row r="101" spans="1:9" s="2" customFormat="1" ht="19.5" customHeight="1" x14ac:dyDescent="0.25">
      <c r="A101" s="124" t="s">
        <v>133</v>
      </c>
      <c r="B101" s="124"/>
      <c r="C101" s="124"/>
      <c r="D101" s="124"/>
      <c r="E101" s="124"/>
      <c r="F101" s="124"/>
      <c r="G101" s="124"/>
      <c r="H101" s="124"/>
      <c r="I101" s="124"/>
    </row>
    <row r="102" spans="1:9" s="2" customFormat="1" ht="19.5" customHeight="1" x14ac:dyDescent="0.25">
      <c r="A102" s="2" t="s">
        <v>104</v>
      </c>
      <c r="F102" s="29"/>
      <c r="G102" s="29"/>
      <c r="H102" s="29"/>
      <c r="I102" s="48"/>
    </row>
    <row r="103" spans="1:9" s="2" customFormat="1" ht="19.5" customHeight="1" x14ac:dyDescent="0.25">
      <c r="A103" s="2" t="s">
        <v>107</v>
      </c>
      <c r="F103" s="29"/>
      <c r="G103" s="29"/>
      <c r="H103" s="29"/>
      <c r="I103" s="48"/>
    </row>
    <row r="104" spans="1:9" s="2" customFormat="1" x14ac:dyDescent="0.25">
      <c r="F104" s="29"/>
      <c r="G104" s="29"/>
      <c r="H104" s="29"/>
      <c r="I104" s="48"/>
    </row>
    <row r="105" spans="1:9" s="2" customFormat="1" x14ac:dyDescent="0.25">
      <c r="F105" s="29"/>
      <c r="G105" s="29"/>
      <c r="H105" s="29"/>
      <c r="I105" s="48"/>
    </row>
    <row r="106" spans="1:9" s="2" customFormat="1" x14ac:dyDescent="0.25">
      <c r="F106" s="29"/>
      <c r="G106" s="29"/>
      <c r="H106" s="29"/>
      <c r="I106" s="48"/>
    </row>
    <row r="107" spans="1:9" s="2" customFormat="1" ht="20.25" x14ac:dyDescent="0.3">
      <c r="A107" s="100" t="s">
        <v>131</v>
      </c>
      <c r="B107" s="5"/>
      <c r="C107" s="11"/>
      <c r="D107" s="12"/>
      <c r="E107" s="12"/>
      <c r="F107" s="12"/>
      <c r="G107" s="100" t="s">
        <v>109</v>
      </c>
      <c r="H107" s="5"/>
      <c r="I107" s="48"/>
    </row>
    <row r="108" spans="1:9" s="2" customFormat="1" x14ac:dyDescent="0.25">
      <c r="F108" s="29"/>
      <c r="G108" s="29"/>
      <c r="H108" s="29"/>
      <c r="I108" s="48"/>
    </row>
    <row r="109" spans="1:9" s="2" customFormat="1" x14ac:dyDescent="0.25">
      <c r="F109" s="29"/>
      <c r="G109" s="29"/>
      <c r="H109" s="29"/>
      <c r="I109" s="48"/>
    </row>
    <row r="110" spans="1:9" s="2" customFormat="1" x14ac:dyDescent="0.25">
      <c r="A110" s="2" t="s">
        <v>110</v>
      </c>
      <c r="F110" s="29"/>
      <c r="G110" s="29"/>
      <c r="H110" s="29"/>
      <c r="I110" s="48"/>
    </row>
    <row r="111" spans="1:9" s="2" customFormat="1" x14ac:dyDescent="0.25">
      <c r="A111" s="2" t="s">
        <v>111</v>
      </c>
      <c r="F111" s="29"/>
      <c r="G111" s="29"/>
      <c r="H111" s="29"/>
      <c r="I111" s="48"/>
    </row>
    <row r="112" spans="1:9" s="2" customFormat="1" x14ac:dyDescent="0.25">
      <c r="F112" s="29"/>
      <c r="G112" s="29"/>
      <c r="H112" s="29"/>
      <c r="I112" s="48"/>
    </row>
    <row r="113" spans="6:9" s="2" customFormat="1" x14ac:dyDescent="0.25">
      <c r="F113" s="29"/>
      <c r="G113" s="29"/>
      <c r="H113" s="29"/>
      <c r="I113" s="48"/>
    </row>
    <row r="114" spans="6:9" s="2" customFormat="1" x14ac:dyDescent="0.25">
      <c r="F114" s="29"/>
      <c r="G114" s="29"/>
      <c r="H114" s="29"/>
      <c r="I114" s="48"/>
    </row>
    <row r="115" spans="6:9" s="2" customFormat="1" x14ac:dyDescent="0.25">
      <c r="F115" s="29"/>
      <c r="G115" s="29"/>
      <c r="H115" s="29"/>
      <c r="I115" s="48"/>
    </row>
    <row r="116" spans="6:9" s="2" customFormat="1" x14ac:dyDescent="0.25">
      <c r="F116" s="29"/>
      <c r="G116" s="29"/>
      <c r="H116" s="29"/>
      <c r="I116" s="48"/>
    </row>
    <row r="117" spans="6:9" s="2" customFormat="1" x14ac:dyDescent="0.25">
      <c r="F117" s="29"/>
      <c r="G117" s="29"/>
      <c r="H117" s="29"/>
      <c r="I117" s="48"/>
    </row>
    <row r="118" spans="6:9" s="2" customFormat="1" x14ac:dyDescent="0.25">
      <c r="F118" s="29"/>
      <c r="G118" s="29"/>
      <c r="H118" s="29"/>
      <c r="I118" s="48"/>
    </row>
    <row r="119" spans="6:9" s="2" customFormat="1" x14ac:dyDescent="0.25">
      <c r="F119" s="29"/>
      <c r="G119" s="29"/>
      <c r="H119" s="29"/>
      <c r="I119" s="48"/>
    </row>
    <row r="120" spans="6:9" s="2" customFormat="1" x14ac:dyDescent="0.25">
      <c r="F120" s="29"/>
      <c r="G120" s="29"/>
      <c r="H120" s="29"/>
      <c r="I120" s="48"/>
    </row>
    <row r="121" spans="6:9" s="2" customFormat="1" x14ac:dyDescent="0.25">
      <c r="F121" s="29"/>
      <c r="G121" s="29"/>
      <c r="H121" s="29"/>
      <c r="I121" s="48"/>
    </row>
    <row r="122" spans="6:9" s="2" customFormat="1" x14ac:dyDescent="0.25">
      <c r="F122" s="29"/>
      <c r="G122" s="29"/>
      <c r="H122" s="29"/>
      <c r="I122" s="48"/>
    </row>
    <row r="123" spans="6:9" s="2" customFormat="1" x14ac:dyDescent="0.25">
      <c r="F123" s="29"/>
      <c r="G123" s="29"/>
      <c r="H123" s="29"/>
      <c r="I123" s="48"/>
    </row>
    <row r="124" spans="6:9" s="2" customFormat="1" x14ac:dyDescent="0.25">
      <c r="F124" s="29"/>
      <c r="G124" s="29"/>
      <c r="H124" s="29"/>
      <c r="I124" s="48"/>
    </row>
    <row r="125" spans="6:9" s="2" customFormat="1" x14ac:dyDescent="0.25">
      <c r="F125" s="29"/>
      <c r="G125" s="29"/>
      <c r="H125" s="29"/>
      <c r="I125" s="48"/>
    </row>
    <row r="126" spans="6:9" s="2" customFormat="1" x14ac:dyDescent="0.25">
      <c r="F126" s="29"/>
      <c r="G126" s="29"/>
      <c r="H126" s="29"/>
      <c r="I126" s="48"/>
    </row>
    <row r="127" spans="6:9" s="2" customFormat="1" x14ac:dyDescent="0.25">
      <c r="F127" s="29"/>
      <c r="G127" s="29"/>
      <c r="H127" s="29"/>
      <c r="I127" s="48"/>
    </row>
    <row r="128" spans="6:9" s="2" customFormat="1" x14ac:dyDescent="0.25">
      <c r="F128" s="29"/>
      <c r="G128" s="29"/>
      <c r="H128" s="29"/>
      <c r="I128" s="48"/>
    </row>
    <row r="129" spans="6:9" s="2" customFormat="1" x14ac:dyDescent="0.25">
      <c r="F129" s="29"/>
      <c r="G129" s="29"/>
      <c r="H129" s="29"/>
      <c r="I129" s="48"/>
    </row>
    <row r="130" spans="6:9" s="2" customFormat="1" x14ac:dyDescent="0.25">
      <c r="F130" s="29"/>
      <c r="G130" s="29"/>
      <c r="H130" s="29"/>
      <c r="I130" s="48"/>
    </row>
    <row r="131" spans="6:9" s="2" customFormat="1" x14ac:dyDescent="0.25">
      <c r="F131" s="29"/>
      <c r="G131" s="29"/>
      <c r="H131" s="29"/>
      <c r="I131" s="48"/>
    </row>
    <row r="132" spans="6:9" s="2" customFormat="1" x14ac:dyDescent="0.25">
      <c r="F132" s="29"/>
      <c r="G132" s="29"/>
      <c r="H132" s="29"/>
      <c r="I132" s="48"/>
    </row>
    <row r="133" spans="6:9" s="2" customFormat="1" x14ac:dyDescent="0.25">
      <c r="F133" s="29"/>
      <c r="G133" s="29"/>
      <c r="H133" s="29"/>
      <c r="I133" s="48"/>
    </row>
    <row r="134" spans="6:9" s="2" customFormat="1" x14ac:dyDescent="0.25">
      <c r="F134" s="29"/>
      <c r="G134" s="29"/>
      <c r="H134" s="29"/>
      <c r="I134" s="48"/>
    </row>
    <row r="135" spans="6:9" s="2" customFormat="1" x14ac:dyDescent="0.25">
      <c r="F135" s="29"/>
      <c r="G135" s="29"/>
      <c r="H135" s="29"/>
      <c r="I135" s="48"/>
    </row>
    <row r="136" spans="6:9" s="2" customFormat="1" x14ac:dyDescent="0.25">
      <c r="F136" s="29"/>
      <c r="G136" s="29"/>
      <c r="H136" s="29"/>
      <c r="I136" s="48"/>
    </row>
    <row r="137" spans="6:9" s="2" customFormat="1" x14ac:dyDescent="0.25">
      <c r="F137" s="29"/>
      <c r="G137" s="29"/>
      <c r="H137" s="29"/>
      <c r="I137" s="48"/>
    </row>
    <row r="138" spans="6:9" s="2" customFormat="1" x14ac:dyDescent="0.25">
      <c r="F138" s="29"/>
      <c r="G138" s="29"/>
      <c r="H138" s="29"/>
      <c r="I138" s="48"/>
    </row>
    <row r="139" spans="6:9" s="2" customFormat="1" x14ac:dyDescent="0.25">
      <c r="F139" s="29"/>
      <c r="G139" s="29"/>
      <c r="H139" s="29"/>
      <c r="I139" s="48"/>
    </row>
    <row r="140" spans="6:9" s="2" customFormat="1" x14ac:dyDescent="0.25">
      <c r="F140" s="29"/>
      <c r="G140" s="29"/>
      <c r="H140" s="29"/>
      <c r="I140" s="48"/>
    </row>
    <row r="141" spans="6:9" s="2" customFormat="1" x14ac:dyDescent="0.25">
      <c r="F141" s="29"/>
      <c r="G141" s="29"/>
      <c r="H141" s="29"/>
      <c r="I141" s="48"/>
    </row>
    <row r="142" spans="6:9" s="2" customFormat="1" x14ac:dyDescent="0.25">
      <c r="F142" s="29"/>
      <c r="G142" s="29"/>
      <c r="H142" s="29"/>
      <c r="I142" s="48"/>
    </row>
    <row r="143" spans="6:9" s="2" customFormat="1" x14ac:dyDescent="0.25">
      <c r="F143" s="29"/>
      <c r="G143" s="29"/>
      <c r="H143" s="29"/>
      <c r="I143" s="48"/>
    </row>
    <row r="144" spans="6:9" s="2" customFormat="1" x14ac:dyDescent="0.25">
      <c r="F144" s="29"/>
      <c r="G144" s="29"/>
      <c r="H144" s="29"/>
      <c r="I144" s="48"/>
    </row>
    <row r="145" spans="6:9" s="2" customFormat="1" x14ac:dyDescent="0.25">
      <c r="F145" s="29"/>
      <c r="G145" s="29"/>
      <c r="H145" s="29"/>
      <c r="I145" s="48"/>
    </row>
    <row r="146" spans="6:9" s="2" customFormat="1" x14ac:dyDescent="0.25">
      <c r="F146" s="29"/>
      <c r="G146" s="29"/>
      <c r="H146" s="29"/>
      <c r="I146" s="48"/>
    </row>
    <row r="147" spans="6:9" s="2" customFormat="1" x14ac:dyDescent="0.25">
      <c r="F147" s="29"/>
      <c r="G147" s="29"/>
      <c r="H147" s="29"/>
      <c r="I147" s="48"/>
    </row>
    <row r="148" spans="6:9" s="2" customFormat="1" x14ac:dyDescent="0.25">
      <c r="F148" s="29"/>
      <c r="G148" s="29"/>
      <c r="H148" s="29"/>
      <c r="I148" s="48"/>
    </row>
    <row r="149" spans="6:9" s="2" customFormat="1" x14ac:dyDescent="0.25">
      <c r="F149" s="29"/>
      <c r="G149" s="29"/>
      <c r="H149" s="29"/>
      <c r="I149" s="48"/>
    </row>
    <row r="150" spans="6:9" s="2" customFormat="1" x14ac:dyDescent="0.25">
      <c r="F150" s="29"/>
      <c r="G150" s="29"/>
      <c r="H150" s="29"/>
      <c r="I150" s="48"/>
    </row>
    <row r="151" spans="6:9" s="2" customFormat="1" x14ac:dyDescent="0.25">
      <c r="F151" s="29"/>
      <c r="G151" s="29"/>
      <c r="H151" s="29"/>
      <c r="I151" s="48"/>
    </row>
    <row r="152" spans="6:9" s="2" customFormat="1" x14ac:dyDescent="0.25">
      <c r="F152" s="29"/>
      <c r="G152" s="29"/>
      <c r="H152" s="29"/>
      <c r="I152" s="48"/>
    </row>
    <row r="153" spans="6:9" s="2" customFormat="1" x14ac:dyDescent="0.25">
      <c r="F153" s="29"/>
      <c r="G153" s="29"/>
      <c r="H153" s="29"/>
      <c r="I153" s="48"/>
    </row>
    <row r="154" spans="6:9" s="2" customFormat="1" x14ac:dyDescent="0.25">
      <c r="F154" s="29"/>
      <c r="G154" s="29"/>
      <c r="H154" s="29"/>
      <c r="I154" s="48"/>
    </row>
    <row r="155" spans="6:9" s="2" customFormat="1" x14ac:dyDescent="0.25">
      <c r="F155" s="29"/>
      <c r="G155" s="29"/>
      <c r="H155" s="29"/>
      <c r="I155" s="48"/>
    </row>
    <row r="156" spans="6:9" s="2" customFormat="1" x14ac:dyDescent="0.25">
      <c r="F156" s="29"/>
      <c r="G156" s="29"/>
      <c r="H156" s="29"/>
      <c r="I156" s="48"/>
    </row>
    <row r="157" spans="6:9" s="2" customFormat="1" x14ac:dyDescent="0.25">
      <c r="F157" s="29"/>
      <c r="G157" s="29"/>
      <c r="H157" s="29"/>
      <c r="I157" s="48"/>
    </row>
    <row r="158" spans="6:9" s="2" customFormat="1" x14ac:dyDescent="0.25">
      <c r="F158" s="29"/>
      <c r="G158" s="29"/>
      <c r="H158" s="29"/>
      <c r="I158" s="48"/>
    </row>
    <row r="159" spans="6:9" s="2" customFormat="1" x14ac:dyDescent="0.25">
      <c r="F159" s="29"/>
      <c r="G159" s="29"/>
      <c r="H159" s="29"/>
      <c r="I159" s="48"/>
    </row>
  </sheetData>
  <mergeCells count="12">
    <mergeCell ref="A101:I101"/>
    <mergeCell ref="B2:G2"/>
    <mergeCell ref="A3:A5"/>
    <mergeCell ref="B3:B5"/>
    <mergeCell ref="C3:C5"/>
    <mergeCell ref="D3:D5"/>
    <mergeCell ref="E3:E5"/>
    <mergeCell ref="F3:G3"/>
    <mergeCell ref="I3:I5"/>
    <mergeCell ref="F4:F5"/>
    <mergeCell ref="G4:G5"/>
    <mergeCell ref="H4:H5"/>
  </mergeCells>
  <pageMargins left="0.7" right="0.7" top="0.75" bottom="0.75" header="0.3" footer="0.3"/>
  <pageSetup paperSize="9" scale="4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9"/>
  <sheetViews>
    <sheetView workbookViewId="0">
      <selection sqref="A1:XFD1048576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29" customWidth="1"/>
    <col min="7" max="7" width="16.85546875" style="29" customWidth="1"/>
    <col min="8" max="8" width="16.5703125" style="29" customWidth="1"/>
    <col min="9" max="9" width="14.85546875" style="48" customWidth="1"/>
    <col min="10" max="16384" width="9.140625" style="1"/>
  </cols>
  <sheetData>
    <row r="1" spans="1:10" x14ac:dyDescent="0.25">
      <c r="I1" s="47" t="s">
        <v>10</v>
      </c>
    </row>
    <row r="2" spans="1:10" ht="39" customHeight="1" x14ac:dyDescent="0.3">
      <c r="B2" s="115" t="s">
        <v>134</v>
      </c>
      <c r="C2" s="116"/>
      <c r="D2" s="116"/>
      <c r="E2" s="116"/>
      <c r="F2" s="115"/>
      <c r="G2" s="115"/>
      <c r="H2" s="30"/>
    </row>
    <row r="3" spans="1:10" ht="15.75" x14ac:dyDescent="0.25">
      <c r="A3" s="117" t="s">
        <v>0</v>
      </c>
      <c r="B3" s="126" t="s">
        <v>1</v>
      </c>
      <c r="C3" s="127" t="s">
        <v>2</v>
      </c>
      <c r="D3" s="127" t="s">
        <v>3</v>
      </c>
      <c r="E3" s="127" t="s">
        <v>4</v>
      </c>
      <c r="F3" s="128" t="s">
        <v>9</v>
      </c>
      <c r="G3" s="128"/>
      <c r="H3" s="99"/>
      <c r="I3" s="129" t="s">
        <v>5</v>
      </c>
    </row>
    <row r="4" spans="1:10" x14ac:dyDescent="0.25">
      <c r="A4" s="117"/>
      <c r="B4" s="126"/>
      <c r="C4" s="127"/>
      <c r="D4" s="127"/>
      <c r="E4" s="127"/>
      <c r="F4" s="130" t="s">
        <v>8</v>
      </c>
      <c r="G4" s="130" t="s">
        <v>6</v>
      </c>
      <c r="H4" s="130" t="s">
        <v>11</v>
      </c>
      <c r="I4" s="129"/>
    </row>
    <row r="5" spans="1:10" ht="96" customHeight="1" x14ac:dyDescent="0.25">
      <c r="A5" s="117"/>
      <c r="B5" s="126"/>
      <c r="C5" s="127"/>
      <c r="D5" s="127"/>
      <c r="E5" s="127"/>
      <c r="F5" s="130"/>
      <c r="G5" s="130"/>
      <c r="H5" s="130"/>
      <c r="I5" s="129"/>
    </row>
    <row r="6" spans="1:10" s="2" customFormat="1" ht="23.25" customHeight="1" x14ac:dyDescent="0.25">
      <c r="A6" s="98">
        <v>1</v>
      </c>
      <c r="B6" s="14" t="s">
        <v>12</v>
      </c>
      <c r="C6" s="75">
        <v>345</v>
      </c>
      <c r="D6" s="75">
        <v>11</v>
      </c>
      <c r="E6" s="75">
        <v>58</v>
      </c>
      <c r="F6" s="81">
        <v>58.718617000000002</v>
      </c>
      <c r="G6" s="81">
        <v>50.408231999999998</v>
      </c>
      <c r="H6" s="81">
        <v>8.3103850000000001</v>
      </c>
      <c r="I6" s="87">
        <v>0.85847102931287522</v>
      </c>
      <c r="J6" s="48"/>
    </row>
    <row r="7" spans="1:10" s="2" customFormat="1" ht="23.25" customHeight="1" x14ac:dyDescent="0.25">
      <c r="A7" s="98">
        <v>2</v>
      </c>
      <c r="B7" s="14" t="s">
        <v>13</v>
      </c>
      <c r="C7" s="75">
        <v>146</v>
      </c>
      <c r="D7" s="75">
        <v>0</v>
      </c>
      <c r="E7" s="75">
        <v>14</v>
      </c>
      <c r="F7" s="81">
        <v>22.146843000000001</v>
      </c>
      <c r="G7" s="81">
        <v>16.774087000000002</v>
      </c>
      <c r="H7" s="81">
        <v>5.3727549999999997</v>
      </c>
      <c r="I7" s="87">
        <v>0.75740310776852338</v>
      </c>
    </row>
    <row r="8" spans="1:10" s="2" customFormat="1" ht="23.25" customHeight="1" x14ac:dyDescent="0.25">
      <c r="A8" s="98">
        <v>3</v>
      </c>
      <c r="B8" s="14" t="s">
        <v>14</v>
      </c>
      <c r="C8" s="75">
        <v>130</v>
      </c>
      <c r="D8" s="75">
        <v>3</v>
      </c>
      <c r="E8" s="75">
        <v>2</v>
      </c>
      <c r="F8" s="81">
        <v>36.901997999999999</v>
      </c>
      <c r="G8" s="81">
        <v>27.142959000000001</v>
      </c>
      <c r="H8" s="81">
        <v>9.7590389999999996</v>
      </c>
      <c r="I8" s="87">
        <v>0.73554171796475076</v>
      </c>
    </row>
    <row r="9" spans="1:10" s="2" customFormat="1" ht="23.25" customHeight="1" x14ac:dyDescent="0.25">
      <c r="A9" s="98">
        <v>4</v>
      </c>
      <c r="B9" s="14" t="s">
        <v>15</v>
      </c>
      <c r="C9" s="75">
        <v>508</v>
      </c>
      <c r="D9" s="75">
        <v>10</v>
      </c>
      <c r="E9" s="75">
        <v>27</v>
      </c>
      <c r="F9" s="81">
        <v>119.20644</v>
      </c>
      <c r="G9" s="81">
        <v>86.614209000000002</v>
      </c>
      <c r="H9" s="81">
        <v>32.592230999999998</v>
      </c>
      <c r="I9" s="87">
        <v>0.7265900182689371</v>
      </c>
    </row>
    <row r="10" spans="1:10" s="2" customFormat="1" ht="23.25" customHeight="1" x14ac:dyDescent="0.25">
      <c r="A10" s="98">
        <v>4</v>
      </c>
      <c r="B10" s="14" t="s">
        <v>16</v>
      </c>
      <c r="C10" s="75">
        <v>74</v>
      </c>
      <c r="D10" s="75">
        <v>2</v>
      </c>
      <c r="E10" s="75">
        <v>5</v>
      </c>
      <c r="F10" s="81">
        <v>11.097098000000001</v>
      </c>
      <c r="G10" s="81">
        <v>9.5923379999999998</v>
      </c>
      <c r="H10" s="81">
        <v>1.504759</v>
      </c>
      <c r="I10" s="87">
        <v>0.86440062767328119</v>
      </c>
    </row>
    <row r="11" spans="1:10" s="2" customFormat="1" ht="23.25" customHeight="1" x14ac:dyDescent="0.25">
      <c r="A11" s="98">
        <v>6</v>
      </c>
      <c r="B11" s="14" t="s">
        <v>17</v>
      </c>
      <c r="C11" s="75">
        <v>619</v>
      </c>
      <c r="D11" s="75">
        <v>3</v>
      </c>
      <c r="E11" s="75">
        <v>4</v>
      </c>
      <c r="F11" s="81">
        <v>241.82272800000001</v>
      </c>
      <c r="G11" s="81">
        <v>175.19978499999999</v>
      </c>
      <c r="H11" s="81">
        <v>66.622943000000006</v>
      </c>
      <c r="I11" s="87">
        <v>0.72449676718458</v>
      </c>
    </row>
    <row r="12" spans="1:10" s="2" customFormat="1" ht="23.25" customHeight="1" x14ac:dyDescent="0.25">
      <c r="A12" s="98">
        <v>7</v>
      </c>
      <c r="B12" s="14" t="s">
        <v>18</v>
      </c>
      <c r="C12" s="75">
        <v>45</v>
      </c>
      <c r="D12" s="75">
        <v>0</v>
      </c>
      <c r="E12" s="75">
        <v>0</v>
      </c>
      <c r="F12" s="81">
        <v>7.8959020000000004</v>
      </c>
      <c r="G12" s="81">
        <v>7.1218719999999998</v>
      </c>
      <c r="H12" s="81">
        <v>0.77403</v>
      </c>
      <c r="I12" s="87">
        <v>0.90197063026235591</v>
      </c>
    </row>
    <row r="13" spans="1:10" s="2" customFormat="1" ht="23.25" customHeight="1" x14ac:dyDescent="0.25">
      <c r="A13" s="98">
        <v>8</v>
      </c>
      <c r="B13" s="14" t="s">
        <v>19</v>
      </c>
      <c r="C13" s="75">
        <v>258</v>
      </c>
      <c r="D13" s="75">
        <v>0</v>
      </c>
      <c r="E13" s="75">
        <v>0</v>
      </c>
      <c r="F13" s="81">
        <v>34.848557</v>
      </c>
      <c r="G13" s="81">
        <v>26.065180000000002</v>
      </c>
      <c r="H13" s="81">
        <v>8.7833769999999998</v>
      </c>
      <c r="I13" s="87">
        <v>0.74795579210380481</v>
      </c>
    </row>
    <row r="14" spans="1:10" s="2" customFormat="1" ht="23.25" customHeight="1" x14ac:dyDescent="0.25">
      <c r="A14" s="98">
        <v>9</v>
      </c>
      <c r="B14" s="14" t="s">
        <v>20</v>
      </c>
      <c r="C14" s="75">
        <v>440</v>
      </c>
      <c r="D14" s="75">
        <v>2</v>
      </c>
      <c r="E14" s="75">
        <v>4</v>
      </c>
      <c r="F14" s="81">
        <v>166.617886</v>
      </c>
      <c r="G14" s="81">
        <v>130.588325</v>
      </c>
      <c r="H14" s="81">
        <v>36.029561000000001</v>
      </c>
      <c r="I14" s="87">
        <v>0.78375934307429451</v>
      </c>
    </row>
    <row r="15" spans="1:10" s="2" customFormat="1" ht="23.25" customHeight="1" x14ac:dyDescent="0.25">
      <c r="A15" s="98">
        <v>10</v>
      </c>
      <c r="B15" s="14" t="s">
        <v>21</v>
      </c>
      <c r="C15" s="75">
        <v>65</v>
      </c>
      <c r="D15" s="75">
        <v>0</v>
      </c>
      <c r="E15" s="75">
        <v>0</v>
      </c>
      <c r="F15" s="81">
        <v>16.423663999999999</v>
      </c>
      <c r="G15" s="81">
        <v>14.577795</v>
      </c>
      <c r="H15" s="81">
        <v>1.845869</v>
      </c>
      <c r="I15" s="87">
        <v>0.88760917501962366</v>
      </c>
    </row>
    <row r="16" spans="1:10" s="2" customFormat="1" ht="23.25" customHeight="1" x14ac:dyDescent="0.25">
      <c r="A16" s="98">
        <v>11</v>
      </c>
      <c r="B16" s="14" t="s">
        <v>22</v>
      </c>
      <c r="C16" s="75">
        <v>295</v>
      </c>
      <c r="D16" s="75">
        <v>2</v>
      </c>
      <c r="E16" s="75">
        <v>3</v>
      </c>
      <c r="F16" s="81">
        <v>92.672010999999998</v>
      </c>
      <c r="G16" s="81">
        <v>79.598168999999999</v>
      </c>
      <c r="H16" s="81">
        <v>13.073842000000001</v>
      </c>
      <c r="I16" s="87">
        <v>0.85892351317178051</v>
      </c>
    </row>
    <row r="17" spans="1:9" s="2" customFormat="1" ht="23.25" customHeight="1" x14ac:dyDescent="0.25">
      <c r="A17" s="98">
        <v>12</v>
      </c>
      <c r="B17" s="14" t="s">
        <v>23</v>
      </c>
      <c r="C17" s="75">
        <v>38</v>
      </c>
      <c r="D17" s="75">
        <v>0</v>
      </c>
      <c r="E17" s="75">
        <v>0</v>
      </c>
      <c r="F17" s="81">
        <v>13.350794</v>
      </c>
      <c r="G17" s="81">
        <v>11.421493</v>
      </c>
      <c r="H17" s="81">
        <v>1.9293009999999999</v>
      </c>
      <c r="I17" s="87">
        <v>0.85549168824913813</v>
      </c>
    </row>
    <row r="18" spans="1:9" s="2" customFormat="1" ht="23.25" customHeight="1" x14ac:dyDescent="0.25">
      <c r="A18" s="98">
        <v>13</v>
      </c>
      <c r="B18" s="14" t="s">
        <v>24</v>
      </c>
      <c r="C18" s="75">
        <v>38</v>
      </c>
      <c r="D18" s="75">
        <v>0</v>
      </c>
      <c r="E18" s="75">
        <v>1</v>
      </c>
      <c r="F18" s="81">
        <v>10.682058</v>
      </c>
      <c r="G18" s="81">
        <v>9.1882339999999996</v>
      </c>
      <c r="H18" s="81">
        <v>1.493824</v>
      </c>
      <c r="I18" s="87">
        <v>0.86015578752648758</v>
      </c>
    </row>
    <row r="19" spans="1:9" s="2" customFormat="1" ht="23.25" customHeight="1" x14ac:dyDescent="0.25">
      <c r="A19" s="98">
        <v>14</v>
      </c>
      <c r="B19" s="14" t="s">
        <v>25</v>
      </c>
      <c r="C19" s="75">
        <v>358</v>
      </c>
      <c r="D19" s="75">
        <v>38</v>
      </c>
      <c r="E19" s="75">
        <v>5</v>
      </c>
      <c r="F19" s="81">
        <v>138.60196300000001</v>
      </c>
      <c r="G19" s="81">
        <v>125.416189</v>
      </c>
      <c r="H19" s="81">
        <v>13.185774</v>
      </c>
      <c r="I19" s="87">
        <v>0.90486589219591951</v>
      </c>
    </row>
    <row r="20" spans="1:9" s="2" customFormat="1" ht="23.25" customHeight="1" x14ac:dyDescent="0.25">
      <c r="A20" s="98">
        <v>15</v>
      </c>
      <c r="B20" s="14" t="s">
        <v>26</v>
      </c>
      <c r="C20" s="75">
        <v>167</v>
      </c>
      <c r="D20" s="75">
        <v>1</v>
      </c>
      <c r="E20" s="75">
        <v>0</v>
      </c>
      <c r="F20" s="81">
        <v>45.449199</v>
      </c>
      <c r="G20" s="81">
        <v>34.927757999999997</v>
      </c>
      <c r="H20" s="81">
        <v>10.521440999999999</v>
      </c>
      <c r="I20" s="87">
        <v>0.768501067509203</v>
      </c>
    </row>
    <row r="21" spans="1:9" s="2" customFormat="1" ht="23.25" customHeight="1" x14ac:dyDescent="0.25">
      <c r="A21" s="98">
        <v>16</v>
      </c>
      <c r="B21" s="14" t="s">
        <v>27</v>
      </c>
      <c r="C21" s="75">
        <v>417</v>
      </c>
      <c r="D21" s="75">
        <v>1</v>
      </c>
      <c r="E21" s="75">
        <v>2</v>
      </c>
      <c r="F21" s="81">
        <v>192.60432800000001</v>
      </c>
      <c r="G21" s="81">
        <v>151.242535</v>
      </c>
      <c r="H21" s="81">
        <v>41.361792999999999</v>
      </c>
      <c r="I21" s="87">
        <v>0.78524992875751165</v>
      </c>
    </row>
    <row r="22" spans="1:9" s="2" customFormat="1" ht="23.25" customHeight="1" x14ac:dyDescent="0.25">
      <c r="A22" s="98">
        <v>17</v>
      </c>
      <c r="B22" s="14" t="s">
        <v>28</v>
      </c>
      <c r="C22" s="75">
        <v>80</v>
      </c>
      <c r="D22" s="75">
        <v>0</v>
      </c>
      <c r="E22" s="75">
        <v>0</v>
      </c>
      <c r="F22" s="81">
        <v>20.570712</v>
      </c>
      <c r="G22" s="81">
        <v>18.953866000000001</v>
      </c>
      <c r="H22" s="81">
        <v>1.6168469999999999</v>
      </c>
      <c r="I22" s="87">
        <v>0.921400555194686</v>
      </c>
    </row>
    <row r="23" spans="1:9" s="2" customFormat="1" ht="23.25" customHeight="1" x14ac:dyDescent="0.25">
      <c r="A23" s="98">
        <v>18</v>
      </c>
      <c r="B23" s="14" t="s">
        <v>29</v>
      </c>
      <c r="C23" s="75">
        <v>131</v>
      </c>
      <c r="D23" s="75">
        <v>0</v>
      </c>
      <c r="E23" s="75">
        <v>0</v>
      </c>
      <c r="F23" s="81">
        <v>9.9156279999999999</v>
      </c>
      <c r="G23" s="81">
        <v>7.4248060000000002</v>
      </c>
      <c r="H23" s="81">
        <v>2.4908220000000001</v>
      </c>
      <c r="I23" s="87">
        <v>0.7487983539947386</v>
      </c>
    </row>
    <row r="24" spans="1:9" s="2" customFormat="1" ht="23.25" customHeight="1" x14ac:dyDescent="0.25">
      <c r="A24" s="98">
        <v>19</v>
      </c>
      <c r="B24" s="14" t="s">
        <v>30</v>
      </c>
      <c r="C24" s="75">
        <v>144</v>
      </c>
      <c r="D24" s="75">
        <v>14</v>
      </c>
      <c r="E24" s="75">
        <v>1</v>
      </c>
      <c r="F24" s="81">
        <v>18.222861999999999</v>
      </c>
      <c r="G24" s="81">
        <v>12.991064</v>
      </c>
      <c r="H24" s="81">
        <v>5.2317980000000004</v>
      </c>
      <c r="I24" s="87">
        <v>0.7128992290954842</v>
      </c>
    </row>
    <row r="25" spans="1:9" s="2" customFormat="1" ht="23.25" customHeight="1" x14ac:dyDescent="0.25">
      <c r="A25" s="98">
        <v>20</v>
      </c>
      <c r="B25" s="14" t="s">
        <v>31</v>
      </c>
      <c r="C25" s="75">
        <v>4</v>
      </c>
      <c r="D25" s="75">
        <v>0</v>
      </c>
      <c r="E25" s="75">
        <v>0</v>
      </c>
      <c r="F25" s="81">
        <v>0.402727</v>
      </c>
      <c r="G25" s="81">
        <v>0.35176000000000002</v>
      </c>
      <c r="H25" s="81">
        <v>5.0965999999999997E-2</v>
      </c>
      <c r="I25" s="87">
        <v>0.87344681992631101</v>
      </c>
    </row>
    <row r="26" spans="1:9" s="2" customFormat="1" ht="23.25" customHeight="1" x14ac:dyDescent="0.25">
      <c r="A26" s="98">
        <v>21</v>
      </c>
      <c r="B26" s="14" t="s">
        <v>32</v>
      </c>
      <c r="C26" s="75">
        <v>192</v>
      </c>
      <c r="D26" s="75">
        <v>15</v>
      </c>
      <c r="E26" s="75">
        <v>4</v>
      </c>
      <c r="F26" s="81">
        <v>39.874603999999998</v>
      </c>
      <c r="G26" s="81">
        <v>31.784323000000001</v>
      </c>
      <c r="H26" s="81">
        <v>8.0902809999999992</v>
      </c>
      <c r="I26" s="87">
        <v>0.79710691689186219</v>
      </c>
    </row>
    <row r="27" spans="1:9" s="2" customFormat="1" ht="23.25" customHeight="1" x14ac:dyDescent="0.25">
      <c r="A27" s="98">
        <v>22</v>
      </c>
      <c r="B27" s="14" t="s">
        <v>33</v>
      </c>
      <c r="C27" s="75">
        <v>115</v>
      </c>
      <c r="D27" s="75">
        <v>1</v>
      </c>
      <c r="E27" s="75">
        <v>0</v>
      </c>
      <c r="F27" s="81">
        <v>32.667102999999997</v>
      </c>
      <c r="G27" s="81">
        <v>28.003032999999999</v>
      </c>
      <c r="H27" s="81">
        <v>4.6640699999999997</v>
      </c>
      <c r="I27" s="87">
        <v>0.85722424226795979</v>
      </c>
    </row>
    <row r="28" spans="1:9" s="2" customFormat="1" ht="23.25" customHeight="1" x14ac:dyDescent="0.25">
      <c r="A28" s="98">
        <v>23</v>
      </c>
      <c r="B28" s="14" t="s">
        <v>34</v>
      </c>
      <c r="C28" s="75">
        <v>5901</v>
      </c>
      <c r="D28" s="75">
        <v>511</v>
      </c>
      <c r="E28" s="75">
        <v>826</v>
      </c>
      <c r="F28" s="81">
        <v>3746.8471300000001</v>
      </c>
      <c r="G28" s="81">
        <v>3090.3523</v>
      </c>
      <c r="H28" s="81">
        <v>656.49482999999998</v>
      </c>
      <c r="I28" s="87">
        <v>0.82478739941059664</v>
      </c>
    </row>
    <row r="29" spans="1:9" s="2" customFormat="1" ht="23.25" customHeight="1" x14ac:dyDescent="0.25">
      <c r="A29" s="98">
        <v>24</v>
      </c>
      <c r="B29" s="14" t="s">
        <v>35</v>
      </c>
      <c r="C29" s="75">
        <v>168</v>
      </c>
      <c r="D29" s="75">
        <v>52</v>
      </c>
      <c r="E29" s="75">
        <v>16</v>
      </c>
      <c r="F29" s="81">
        <v>65.14385</v>
      </c>
      <c r="G29" s="81">
        <v>43.317538999999996</v>
      </c>
      <c r="H29" s="81">
        <v>21.826311</v>
      </c>
      <c r="I29" s="87">
        <v>0.66495208371434678</v>
      </c>
    </row>
    <row r="30" spans="1:9" s="2" customFormat="1" ht="23.25" customHeight="1" x14ac:dyDescent="0.25">
      <c r="A30" s="98">
        <v>25</v>
      </c>
      <c r="B30" s="14" t="s">
        <v>36</v>
      </c>
      <c r="C30" s="75">
        <v>140</v>
      </c>
      <c r="D30" s="75">
        <v>1</v>
      </c>
      <c r="E30" s="75">
        <v>0</v>
      </c>
      <c r="F30" s="81">
        <v>30.512288000000002</v>
      </c>
      <c r="G30" s="81">
        <v>25.048912999999999</v>
      </c>
      <c r="H30" s="81">
        <v>5.4633750000000001</v>
      </c>
      <c r="I30" s="87">
        <v>0.82094508299902869</v>
      </c>
    </row>
    <row r="31" spans="1:9" s="2" customFormat="1" ht="23.25" customHeight="1" x14ac:dyDescent="0.25">
      <c r="A31" s="98">
        <v>26</v>
      </c>
      <c r="B31" s="14" t="s">
        <v>37</v>
      </c>
      <c r="C31" s="75">
        <v>443</v>
      </c>
      <c r="D31" s="75">
        <v>2</v>
      </c>
      <c r="E31" s="75">
        <v>6</v>
      </c>
      <c r="F31" s="81">
        <v>98.121420999999998</v>
      </c>
      <c r="G31" s="81">
        <v>81.735230000000001</v>
      </c>
      <c r="H31" s="81">
        <v>16.386191</v>
      </c>
      <c r="I31" s="87">
        <v>0.83300088110963377</v>
      </c>
    </row>
    <row r="32" spans="1:9" s="2" customFormat="1" ht="23.25" customHeight="1" x14ac:dyDescent="0.25">
      <c r="A32" s="98">
        <v>27</v>
      </c>
      <c r="B32" s="14" t="s">
        <v>38</v>
      </c>
      <c r="C32" s="75">
        <v>157</v>
      </c>
      <c r="D32" s="75">
        <v>0</v>
      </c>
      <c r="E32" s="75">
        <v>0</v>
      </c>
      <c r="F32" s="81">
        <v>23.717618999999999</v>
      </c>
      <c r="G32" s="81">
        <v>20.449636000000002</v>
      </c>
      <c r="H32" s="81">
        <v>3.2679830000000001</v>
      </c>
      <c r="I32" s="87">
        <v>0.86221284574063051</v>
      </c>
    </row>
    <row r="33" spans="1:9" s="2" customFormat="1" ht="23.25" customHeight="1" x14ac:dyDescent="0.25">
      <c r="A33" s="98">
        <v>28</v>
      </c>
      <c r="B33" s="14" t="s">
        <v>39</v>
      </c>
      <c r="C33" s="75">
        <v>268</v>
      </c>
      <c r="D33" s="75">
        <v>1</v>
      </c>
      <c r="E33" s="75">
        <v>0</v>
      </c>
      <c r="F33" s="81">
        <v>36.085315000000001</v>
      </c>
      <c r="G33" s="81">
        <v>29.933260000000001</v>
      </c>
      <c r="H33" s="81">
        <v>6.1520549999999998</v>
      </c>
      <c r="I33" s="87">
        <v>0.82951361089094322</v>
      </c>
    </row>
    <row r="34" spans="1:9" s="2" customFormat="1" ht="23.25" customHeight="1" x14ac:dyDescent="0.25">
      <c r="A34" s="98">
        <v>29</v>
      </c>
      <c r="B34" s="14" t="s">
        <v>40</v>
      </c>
      <c r="C34" s="75">
        <v>1402</v>
      </c>
      <c r="D34" s="75">
        <v>12</v>
      </c>
      <c r="E34" s="75">
        <v>15</v>
      </c>
      <c r="F34" s="81">
        <v>592.334653</v>
      </c>
      <c r="G34" s="81">
        <v>500.49582199999998</v>
      </c>
      <c r="H34" s="81">
        <v>91.838830999999999</v>
      </c>
      <c r="I34" s="87">
        <v>0.84495448586430522</v>
      </c>
    </row>
    <row r="35" spans="1:9" s="2" customFormat="1" ht="23.25" customHeight="1" x14ac:dyDescent="0.25">
      <c r="A35" s="98">
        <v>30</v>
      </c>
      <c r="B35" s="14" t="s">
        <v>41</v>
      </c>
      <c r="C35" s="75">
        <v>315</v>
      </c>
      <c r="D35" s="75">
        <v>35</v>
      </c>
      <c r="E35" s="75">
        <v>2</v>
      </c>
      <c r="F35" s="81">
        <v>38.880012000000001</v>
      </c>
      <c r="G35" s="81">
        <v>34.144261</v>
      </c>
      <c r="H35" s="81">
        <v>4.7357509999999996</v>
      </c>
      <c r="I35" s="87">
        <v>0.87819574291771529</v>
      </c>
    </row>
    <row r="36" spans="1:9" s="2" customFormat="1" ht="23.25" customHeight="1" x14ac:dyDescent="0.25">
      <c r="A36" s="98">
        <v>31</v>
      </c>
      <c r="B36" s="14" t="s">
        <v>42</v>
      </c>
      <c r="C36" s="75">
        <v>261</v>
      </c>
      <c r="D36" s="75">
        <v>0</v>
      </c>
      <c r="E36" s="75">
        <v>0</v>
      </c>
      <c r="F36" s="81">
        <v>80.233624000000006</v>
      </c>
      <c r="G36" s="81">
        <v>67.020920000000004</v>
      </c>
      <c r="H36" s="81">
        <v>13.212704</v>
      </c>
      <c r="I36" s="87">
        <v>0.83532210766333925</v>
      </c>
    </row>
    <row r="37" spans="1:9" s="2" customFormat="1" ht="23.25" customHeight="1" x14ac:dyDescent="0.25">
      <c r="A37" s="98">
        <v>32</v>
      </c>
      <c r="B37" s="14" t="s">
        <v>43</v>
      </c>
      <c r="C37" s="75">
        <v>208</v>
      </c>
      <c r="D37" s="75">
        <v>0</v>
      </c>
      <c r="E37" s="75">
        <v>8</v>
      </c>
      <c r="F37" s="81">
        <v>119.176911</v>
      </c>
      <c r="G37" s="81">
        <v>108.426985</v>
      </c>
      <c r="H37" s="81">
        <v>10.749926</v>
      </c>
      <c r="I37" s="87">
        <v>0.90979858334981178</v>
      </c>
    </row>
    <row r="38" spans="1:9" s="2" customFormat="1" ht="23.25" customHeight="1" x14ac:dyDescent="0.25">
      <c r="A38" s="98">
        <v>33</v>
      </c>
      <c r="B38" s="14" t="s">
        <v>44</v>
      </c>
      <c r="C38" s="75">
        <v>266</v>
      </c>
      <c r="D38" s="75">
        <v>3</v>
      </c>
      <c r="E38" s="75">
        <v>0</v>
      </c>
      <c r="F38" s="81">
        <v>84.207823000000005</v>
      </c>
      <c r="G38" s="81">
        <v>70.333543000000006</v>
      </c>
      <c r="H38" s="81">
        <v>13.874280000000001</v>
      </c>
      <c r="I38" s="87">
        <v>0.83523763560385966</v>
      </c>
    </row>
    <row r="39" spans="1:9" s="2" customFormat="1" ht="23.25" customHeight="1" x14ac:dyDescent="0.25">
      <c r="A39" s="98">
        <v>34</v>
      </c>
      <c r="B39" s="14" t="s">
        <v>45</v>
      </c>
      <c r="C39" s="75">
        <v>574</v>
      </c>
      <c r="D39" s="75">
        <v>7</v>
      </c>
      <c r="E39" s="75">
        <v>1</v>
      </c>
      <c r="F39" s="81">
        <v>207.86791400000001</v>
      </c>
      <c r="G39" s="81">
        <v>176.902008</v>
      </c>
      <c r="H39" s="81">
        <v>30.965906</v>
      </c>
      <c r="I39" s="87">
        <v>0.85103085186720884</v>
      </c>
    </row>
    <row r="40" spans="1:9" s="2" customFormat="1" ht="23.25" customHeight="1" x14ac:dyDescent="0.25">
      <c r="A40" s="98">
        <v>35</v>
      </c>
      <c r="B40" s="14" t="s">
        <v>46</v>
      </c>
      <c r="C40" s="75">
        <v>287</v>
      </c>
      <c r="D40" s="75">
        <v>0</v>
      </c>
      <c r="E40" s="75">
        <v>0</v>
      </c>
      <c r="F40" s="81">
        <v>84.101887000000005</v>
      </c>
      <c r="G40" s="81">
        <v>49.203063999999998</v>
      </c>
      <c r="H40" s="81">
        <v>34.898823</v>
      </c>
      <c r="I40" s="87">
        <v>0.58504114223821424</v>
      </c>
    </row>
    <row r="41" spans="1:9" s="2" customFormat="1" ht="23.25" customHeight="1" x14ac:dyDescent="0.25">
      <c r="A41" s="98">
        <v>36</v>
      </c>
      <c r="B41" s="14" t="s">
        <v>47</v>
      </c>
      <c r="C41" s="75">
        <v>346</v>
      </c>
      <c r="D41" s="75">
        <v>0</v>
      </c>
      <c r="E41" s="75">
        <v>2</v>
      </c>
      <c r="F41" s="81">
        <v>79.790282000000005</v>
      </c>
      <c r="G41" s="81">
        <v>64.627681999999993</v>
      </c>
      <c r="H41" s="81">
        <v>15.162599999999999</v>
      </c>
      <c r="I41" s="87">
        <v>0.80996934068422288</v>
      </c>
    </row>
    <row r="42" spans="1:9" s="2" customFormat="1" ht="23.25" customHeight="1" x14ac:dyDescent="0.25">
      <c r="A42" s="98">
        <v>37</v>
      </c>
      <c r="B42" s="14" t="s">
        <v>48</v>
      </c>
      <c r="C42" s="75">
        <v>100</v>
      </c>
      <c r="D42" s="75">
        <v>6</v>
      </c>
      <c r="E42" s="75">
        <v>2</v>
      </c>
      <c r="F42" s="81">
        <v>12.747</v>
      </c>
      <c r="G42" s="81">
        <v>10.289781</v>
      </c>
      <c r="H42" s="81">
        <v>2.4572189999999998</v>
      </c>
      <c r="I42" s="87">
        <v>0.80723156750020209</v>
      </c>
    </row>
    <row r="43" spans="1:9" s="2" customFormat="1" ht="23.25" customHeight="1" x14ac:dyDescent="0.25">
      <c r="A43" s="98">
        <v>38</v>
      </c>
      <c r="B43" s="14" t="s">
        <v>49</v>
      </c>
      <c r="C43" s="75">
        <v>368</v>
      </c>
      <c r="D43" s="75">
        <v>2</v>
      </c>
      <c r="E43" s="75">
        <v>26</v>
      </c>
      <c r="F43" s="81">
        <v>103.573105</v>
      </c>
      <c r="G43" s="81">
        <v>86.024494000000004</v>
      </c>
      <c r="H43" s="81">
        <v>17.548611000000001</v>
      </c>
      <c r="I43" s="87">
        <v>0.83056787757394912</v>
      </c>
    </row>
    <row r="44" spans="1:9" s="2" customFormat="1" ht="23.25" customHeight="1" x14ac:dyDescent="0.25">
      <c r="A44" s="98">
        <v>39</v>
      </c>
      <c r="B44" s="14" t="s">
        <v>50</v>
      </c>
      <c r="C44" s="75">
        <v>456</v>
      </c>
      <c r="D44" s="75">
        <v>4</v>
      </c>
      <c r="E44" s="75">
        <v>0</v>
      </c>
      <c r="F44" s="81">
        <v>196.617255</v>
      </c>
      <c r="G44" s="81">
        <v>157.89226199999999</v>
      </c>
      <c r="H44" s="81">
        <v>38.724992999999998</v>
      </c>
      <c r="I44" s="87">
        <v>0.80304376979653969</v>
      </c>
    </row>
    <row r="45" spans="1:9" s="2" customFormat="1" ht="23.25" customHeight="1" x14ac:dyDescent="0.25">
      <c r="A45" s="98">
        <v>40</v>
      </c>
      <c r="B45" s="14" t="s">
        <v>51</v>
      </c>
      <c r="C45" s="75">
        <v>138</v>
      </c>
      <c r="D45" s="75">
        <v>0</v>
      </c>
      <c r="E45" s="75">
        <v>0</v>
      </c>
      <c r="F45" s="81">
        <v>34.044851000000001</v>
      </c>
      <c r="G45" s="81">
        <v>28.339369999999999</v>
      </c>
      <c r="H45" s="81">
        <v>5.7054799999999997</v>
      </c>
      <c r="I45" s="87">
        <v>0.8324128248714916</v>
      </c>
    </row>
    <row r="46" spans="1:9" s="2" customFormat="1" ht="23.25" customHeight="1" x14ac:dyDescent="0.25">
      <c r="A46" s="98">
        <v>41</v>
      </c>
      <c r="B46" s="14" t="s">
        <v>52</v>
      </c>
      <c r="C46" s="75">
        <v>32</v>
      </c>
      <c r="D46" s="75">
        <v>0</v>
      </c>
      <c r="E46" s="75">
        <v>1</v>
      </c>
      <c r="F46" s="81">
        <v>4.3982210000000004</v>
      </c>
      <c r="G46" s="81">
        <v>3.754378</v>
      </c>
      <c r="H46" s="81">
        <v>0.64384300000000005</v>
      </c>
      <c r="I46" s="87">
        <v>0.85361283281922129</v>
      </c>
    </row>
    <row r="47" spans="1:9" s="2" customFormat="1" ht="23.25" customHeight="1" x14ac:dyDescent="0.25">
      <c r="A47" s="98">
        <v>42</v>
      </c>
      <c r="B47" s="14" t="s">
        <v>53</v>
      </c>
      <c r="C47" s="75">
        <v>304</v>
      </c>
      <c r="D47" s="75">
        <v>0</v>
      </c>
      <c r="E47" s="75">
        <v>13</v>
      </c>
      <c r="F47" s="81">
        <v>91.505326999999994</v>
      </c>
      <c r="G47" s="81">
        <v>76.577386000000004</v>
      </c>
      <c r="H47" s="81">
        <v>14.927941000000001</v>
      </c>
      <c r="I47" s="87">
        <v>0.8368626022038278</v>
      </c>
    </row>
    <row r="48" spans="1:9" s="2" customFormat="1" ht="23.25" customHeight="1" x14ac:dyDescent="0.25">
      <c r="A48" s="98">
        <v>43</v>
      </c>
      <c r="B48" s="14" t="s">
        <v>54</v>
      </c>
      <c r="C48" s="75">
        <v>265</v>
      </c>
      <c r="D48" s="75">
        <v>1</v>
      </c>
      <c r="E48" s="75">
        <v>0</v>
      </c>
      <c r="F48" s="81">
        <v>95.739429999999999</v>
      </c>
      <c r="G48" s="81">
        <v>61.645285999999999</v>
      </c>
      <c r="H48" s="81">
        <v>34.094143000000003</v>
      </c>
      <c r="I48" s="87">
        <v>0.64388608217681198</v>
      </c>
    </row>
    <row r="49" spans="1:9" s="2" customFormat="1" ht="23.25" customHeight="1" x14ac:dyDescent="0.25">
      <c r="A49" s="98">
        <v>44</v>
      </c>
      <c r="B49" s="14" t="s">
        <v>55</v>
      </c>
      <c r="C49" s="75">
        <v>2113</v>
      </c>
      <c r="D49" s="75">
        <v>155</v>
      </c>
      <c r="E49" s="75">
        <v>143</v>
      </c>
      <c r="F49" s="81">
        <v>1035.094732</v>
      </c>
      <c r="G49" s="81">
        <v>787.02708299999995</v>
      </c>
      <c r="H49" s="81">
        <v>248.06764899999999</v>
      </c>
      <c r="I49" s="87">
        <v>0.76034304753644499</v>
      </c>
    </row>
    <row r="50" spans="1:9" s="2" customFormat="1" ht="23.25" customHeight="1" x14ac:dyDescent="0.25">
      <c r="A50" s="98">
        <v>45</v>
      </c>
      <c r="B50" s="14" t="s">
        <v>56</v>
      </c>
      <c r="C50" s="75">
        <v>133</v>
      </c>
      <c r="D50" s="75">
        <v>0</v>
      </c>
      <c r="E50" s="75">
        <v>0</v>
      </c>
      <c r="F50" s="81">
        <v>40.764921000000001</v>
      </c>
      <c r="G50" s="81">
        <v>34.270220000000002</v>
      </c>
      <c r="H50" s="81">
        <v>6.4947020000000002</v>
      </c>
      <c r="I50" s="87">
        <v>0.84067915876984922</v>
      </c>
    </row>
    <row r="51" spans="1:9" s="2" customFormat="1" ht="23.25" customHeight="1" x14ac:dyDescent="0.25">
      <c r="A51" s="98">
        <v>46</v>
      </c>
      <c r="B51" s="14" t="s">
        <v>57</v>
      </c>
      <c r="C51" s="75">
        <v>156</v>
      </c>
      <c r="D51" s="75">
        <v>0</v>
      </c>
      <c r="E51" s="75">
        <v>0</v>
      </c>
      <c r="F51" s="81">
        <v>26.673013000000001</v>
      </c>
      <c r="G51" s="81">
        <v>21.465872000000001</v>
      </c>
      <c r="H51" s="81">
        <v>5.207141</v>
      </c>
      <c r="I51" s="87">
        <v>0.80477868572092692</v>
      </c>
    </row>
    <row r="52" spans="1:9" s="2" customFormat="1" ht="23.25" customHeight="1" x14ac:dyDescent="0.25">
      <c r="A52" s="98">
        <v>47</v>
      </c>
      <c r="B52" s="14" t="s">
        <v>58</v>
      </c>
      <c r="C52" s="75">
        <v>728</v>
      </c>
      <c r="D52" s="75">
        <v>2</v>
      </c>
      <c r="E52" s="75">
        <v>0</v>
      </c>
      <c r="F52" s="81">
        <v>383.830849</v>
      </c>
      <c r="G52" s="81">
        <v>344.612235</v>
      </c>
      <c r="H52" s="81">
        <v>39.218615</v>
      </c>
      <c r="I52" s="87">
        <v>0.89782318177790177</v>
      </c>
    </row>
    <row r="53" spans="1:9" s="2" customFormat="1" ht="23.25" customHeight="1" x14ac:dyDescent="0.25">
      <c r="A53" s="98">
        <v>48</v>
      </c>
      <c r="B53" s="14" t="s">
        <v>59</v>
      </c>
      <c r="C53" s="75">
        <v>13</v>
      </c>
      <c r="D53" s="75">
        <v>0</v>
      </c>
      <c r="E53" s="75">
        <v>0</v>
      </c>
      <c r="F53" s="81">
        <v>7.1919089999999999</v>
      </c>
      <c r="G53" s="81">
        <v>4.702407</v>
      </c>
      <c r="H53" s="81">
        <v>2.4895019999999999</v>
      </c>
      <c r="I53" s="87">
        <v>0.65384684028529827</v>
      </c>
    </row>
    <row r="54" spans="1:9" s="2" customFormat="1" ht="23.25" customHeight="1" x14ac:dyDescent="0.25">
      <c r="A54" s="98">
        <v>49</v>
      </c>
      <c r="B54" s="14" t="s">
        <v>60</v>
      </c>
      <c r="C54" s="75">
        <v>1108</v>
      </c>
      <c r="D54" s="75">
        <v>0</v>
      </c>
      <c r="E54" s="75">
        <v>4</v>
      </c>
      <c r="F54" s="81">
        <v>459.74982499999999</v>
      </c>
      <c r="G54" s="81">
        <v>392.241919</v>
      </c>
      <c r="H54" s="81">
        <v>67.507904999999994</v>
      </c>
      <c r="I54" s="87">
        <v>0.85316382596605933</v>
      </c>
    </row>
    <row r="55" spans="1:9" s="2" customFormat="1" ht="23.25" customHeight="1" x14ac:dyDescent="0.25">
      <c r="A55" s="98">
        <v>50</v>
      </c>
      <c r="B55" s="14" t="s">
        <v>61</v>
      </c>
      <c r="C55" s="75">
        <v>427</v>
      </c>
      <c r="D55" s="75">
        <v>2</v>
      </c>
      <c r="E55" s="75">
        <v>3</v>
      </c>
      <c r="F55" s="81">
        <v>205.47545199999999</v>
      </c>
      <c r="G55" s="81">
        <v>182.15619100000001</v>
      </c>
      <c r="H55" s="81">
        <v>23.31926</v>
      </c>
      <c r="I55" s="87">
        <v>0.88651072336375558</v>
      </c>
    </row>
    <row r="56" spans="1:9" s="2" customFormat="1" ht="23.25" customHeight="1" x14ac:dyDescent="0.25">
      <c r="A56" s="98">
        <v>51</v>
      </c>
      <c r="B56" s="14" t="s">
        <v>62</v>
      </c>
      <c r="C56" s="75">
        <v>126</v>
      </c>
      <c r="D56" s="75">
        <v>0</v>
      </c>
      <c r="E56" s="75">
        <v>0</v>
      </c>
      <c r="F56" s="81">
        <v>17.930240000000001</v>
      </c>
      <c r="G56" s="81">
        <v>15.718059999999999</v>
      </c>
      <c r="H56" s="81">
        <v>2.2121789999999999</v>
      </c>
      <c r="I56" s="87">
        <v>0.87662298733682864</v>
      </c>
    </row>
    <row r="57" spans="1:9" s="2" customFormat="1" ht="23.25" customHeight="1" x14ac:dyDescent="0.25">
      <c r="A57" s="98">
        <v>52</v>
      </c>
      <c r="B57" s="14" t="s">
        <v>63</v>
      </c>
      <c r="C57" s="75">
        <v>413</v>
      </c>
      <c r="D57" s="75">
        <v>31</v>
      </c>
      <c r="E57" s="75">
        <v>12</v>
      </c>
      <c r="F57" s="81">
        <v>155.385773</v>
      </c>
      <c r="G57" s="81">
        <v>132.80006499999999</v>
      </c>
      <c r="H57" s="81">
        <v>22.585708</v>
      </c>
      <c r="I57" s="87">
        <v>0.85464751898934777</v>
      </c>
    </row>
    <row r="58" spans="1:9" s="2" customFormat="1" ht="23.25" customHeight="1" x14ac:dyDescent="0.25">
      <c r="A58" s="98">
        <v>53</v>
      </c>
      <c r="B58" s="14" t="s">
        <v>64</v>
      </c>
      <c r="C58" s="75">
        <v>280</v>
      </c>
      <c r="D58" s="75">
        <v>15</v>
      </c>
      <c r="E58" s="75">
        <v>1</v>
      </c>
      <c r="F58" s="81">
        <v>97.834013999999996</v>
      </c>
      <c r="G58" s="81">
        <v>85.419605000000004</v>
      </c>
      <c r="H58" s="81">
        <v>12.414408</v>
      </c>
      <c r="I58" s="87">
        <v>0.87310743996812235</v>
      </c>
    </row>
    <row r="59" spans="1:9" s="2" customFormat="1" ht="23.25" customHeight="1" x14ac:dyDescent="0.25">
      <c r="A59" s="98">
        <v>54</v>
      </c>
      <c r="B59" s="14" t="s">
        <v>65</v>
      </c>
      <c r="C59" s="75">
        <v>68</v>
      </c>
      <c r="D59" s="75">
        <v>9</v>
      </c>
      <c r="E59" s="75">
        <v>7</v>
      </c>
      <c r="F59" s="81">
        <v>47.384369</v>
      </c>
      <c r="G59" s="81">
        <v>41.257869999999997</v>
      </c>
      <c r="H59" s="81">
        <v>6.1264979999999998</v>
      </c>
      <c r="I59" s="87">
        <v>0.87070633922955298</v>
      </c>
    </row>
    <row r="60" spans="1:9" s="2" customFormat="1" ht="23.25" customHeight="1" x14ac:dyDescent="0.25">
      <c r="A60" s="98">
        <v>55</v>
      </c>
      <c r="B60" s="92" t="s">
        <v>66</v>
      </c>
      <c r="C60" s="75">
        <v>40</v>
      </c>
      <c r="D60" s="75">
        <v>0</v>
      </c>
      <c r="E60" s="75">
        <v>0</v>
      </c>
      <c r="F60" s="81">
        <v>20.738769999999999</v>
      </c>
      <c r="G60" s="81">
        <v>18.717521000000001</v>
      </c>
      <c r="H60" s="81">
        <v>2.0212490000000001</v>
      </c>
      <c r="I60" s="87">
        <v>0.9025376500653346</v>
      </c>
    </row>
    <row r="61" spans="1:9" s="2" customFormat="1" ht="23.25" customHeight="1" x14ac:dyDescent="0.25">
      <c r="A61" s="98">
        <v>56</v>
      </c>
      <c r="B61" s="14" t="s">
        <v>67</v>
      </c>
      <c r="C61" s="75">
        <v>413</v>
      </c>
      <c r="D61" s="75">
        <v>0</v>
      </c>
      <c r="E61" s="75">
        <v>1</v>
      </c>
      <c r="F61" s="81">
        <v>154.494899</v>
      </c>
      <c r="G61" s="81">
        <v>117.474147</v>
      </c>
      <c r="H61" s="81">
        <v>37.020752999999999</v>
      </c>
      <c r="I61" s="87">
        <v>0.76037556630757885</v>
      </c>
    </row>
    <row r="62" spans="1:9" s="2" customFormat="1" ht="23.25" customHeight="1" x14ac:dyDescent="0.25">
      <c r="A62" s="98">
        <v>57</v>
      </c>
      <c r="B62" s="14" t="s">
        <v>68</v>
      </c>
      <c r="C62" s="75">
        <v>741</v>
      </c>
      <c r="D62" s="75">
        <v>6</v>
      </c>
      <c r="E62" s="75">
        <v>49</v>
      </c>
      <c r="F62" s="81">
        <v>196.885412</v>
      </c>
      <c r="G62" s="81">
        <v>165.349524</v>
      </c>
      <c r="H62" s="81">
        <v>31.535888</v>
      </c>
      <c r="I62" s="87">
        <v>0.8398261838875456</v>
      </c>
    </row>
    <row r="63" spans="1:9" s="2" customFormat="1" ht="23.25" customHeight="1" x14ac:dyDescent="0.25">
      <c r="A63" s="98">
        <v>58</v>
      </c>
      <c r="B63" s="14" t="s">
        <v>69</v>
      </c>
      <c r="C63" s="75">
        <v>124</v>
      </c>
      <c r="D63" s="75">
        <v>1</v>
      </c>
      <c r="E63" s="75">
        <v>0</v>
      </c>
      <c r="F63" s="81">
        <v>12.135932</v>
      </c>
      <c r="G63" s="81">
        <v>10.929762999999999</v>
      </c>
      <c r="H63" s="81">
        <v>1.206169</v>
      </c>
      <c r="I63" s="87">
        <v>0.90061178006654963</v>
      </c>
    </row>
    <row r="64" spans="1:9" s="2" customFormat="1" ht="23.25" customHeight="1" x14ac:dyDescent="0.25">
      <c r="A64" s="98">
        <v>59</v>
      </c>
      <c r="B64" s="14" t="s">
        <v>70</v>
      </c>
      <c r="C64" s="75">
        <v>159</v>
      </c>
      <c r="D64" s="75">
        <v>4</v>
      </c>
      <c r="E64" s="75">
        <v>7</v>
      </c>
      <c r="F64" s="81">
        <v>57.238678999999998</v>
      </c>
      <c r="G64" s="81">
        <v>50.450949000000001</v>
      </c>
      <c r="H64" s="81">
        <v>6.7877299999999998</v>
      </c>
      <c r="I64" s="87">
        <v>0.88141357987317515</v>
      </c>
    </row>
    <row r="65" spans="1:11" s="2" customFormat="1" ht="23.25" customHeight="1" x14ac:dyDescent="0.25">
      <c r="A65" s="98">
        <v>60</v>
      </c>
      <c r="B65" s="14" t="s">
        <v>71</v>
      </c>
      <c r="C65" s="75">
        <v>14</v>
      </c>
      <c r="D65" s="75">
        <v>0</v>
      </c>
      <c r="E65" s="75">
        <v>0</v>
      </c>
      <c r="F65" s="81">
        <v>1.8029440000000001</v>
      </c>
      <c r="G65" s="81">
        <v>1.505295</v>
      </c>
      <c r="H65" s="81">
        <v>0.297649</v>
      </c>
      <c r="I65" s="87">
        <v>0.83490946267188215</v>
      </c>
    </row>
    <row r="66" spans="1:11" s="2" customFormat="1" ht="23.25" customHeight="1" x14ac:dyDescent="0.25">
      <c r="A66" s="98">
        <v>61</v>
      </c>
      <c r="B66" s="14" t="s">
        <v>72</v>
      </c>
      <c r="C66" s="75">
        <v>397</v>
      </c>
      <c r="D66" s="75">
        <v>2</v>
      </c>
      <c r="E66" s="75">
        <v>1</v>
      </c>
      <c r="F66" s="81">
        <v>114.96254500000001</v>
      </c>
      <c r="G66" s="81">
        <v>101.624256</v>
      </c>
      <c r="H66" s="81">
        <v>13.338289</v>
      </c>
      <c r="I66" s="87">
        <v>0.88397708832736777</v>
      </c>
    </row>
    <row r="67" spans="1:11" s="2" customFormat="1" ht="23.25" customHeight="1" x14ac:dyDescent="0.25">
      <c r="A67" s="98">
        <v>62</v>
      </c>
      <c r="B67" s="14" t="s">
        <v>73</v>
      </c>
      <c r="C67" s="75">
        <v>391</v>
      </c>
      <c r="D67" s="75">
        <v>5</v>
      </c>
      <c r="E67" s="75">
        <v>9</v>
      </c>
      <c r="F67" s="81">
        <v>88.622442000000007</v>
      </c>
      <c r="G67" s="81">
        <v>70.563958</v>
      </c>
      <c r="H67" s="81">
        <v>18.058484</v>
      </c>
      <c r="I67" s="87">
        <v>0.79623124985899518</v>
      </c>
    </row>
    <row r="68" spans="1:11" s="2" customFormat="1" ht="23.25" customHeight="1" x14ac:dyDescent="0.25">
      <c r="A68" s="98">
        <v>63</v>
      </c>
      <c r="B68" s="14" t="s">
        <v>74</v>
      </c>
      <c r="C68" s="75">
        <v>409</v>
      </c>
      <c r="D68" s="75">
        <v>3</v>
      </c>
      <c r="E68" s="75">
        <v>10</v>
      </c>
      <c r="F68" s="81">
        <v>57.774253999999999</v>
      </c>
      <c r="G68" s="81">
        <v>48.078299000000001</v>
      </c>
      <c r="H68" s="81">
        <v>9.6959549999999997</v>
      </c>
      <c r="I68" s="87">
        <v>0.83217516156263782</v>
      </c>
    </row>
    <row r="69" spans="1:11" s="2" customFormat="1" ht="23.25" customHeight="1" x14ac:dyDescent="0.25">
      <c r="A69" s="98">
        <v>64</v>
      </c>
      <c r="B69" s="14" t="s">
        <v>75</v>
      </c>
      <c r="C69" s="75">
        <v>361</v>
      </c>
      <c r="D69" s="75">
        <v>13</v>
      </c>
      <c r="E69" s="75">
        <v>0</v>
      </c>
      <c r="F69" s="81">
        <v>55.011567999999997</v>
      </c>
      <c r="G69" s="81">
        <v>43.598723</v>
      </c>
      <c r="H69" s="81">
        <v>11.412845000000001</v>
      </c>
      <c r="I69" s="87">
        <v>0.79253736077809134</v>
      </c>
    </row>
    <row r="70" spans="1:11" s="2" customFormat="1" ht="23.25" customHeight="1" x14ac:dyDescent="0.25">
      <c r="A70" s="98">
        <v>65</v>
      </c>
      <c r="B70" s="14" t="s">
        <v>76</v>
      </c>
      <c r="C70" s="75">
        <v>80</v>
      </c>
      <c r="D70" s="75">
        <v>0</v>
      </c>
      <c r="E70" s="75">
        <v>0</v>
      </c>
      <c r="F70" s="81">
        <v>12.123162000000001</v>
      </c>
      <c r="G70" s="81">
        <v>8.6634379999999993</v>
      </c>
      <c r="H70" s="81">
        <v>3.459724</v>
      </c>
      <c r="I70" s="87">
        <v>0.71461867677282853</v>
      </c>
    </row>
    <row r="71" spans="1:11" s="2" customFormat="1" ht="23.25" customHeight="1" x14ac:dyDescent="0.25">
      <c r="A71" s="98">
        <v>66</v>
      </c>
      <c r="B71" s="14" t="s">
        <v>77</v>
      </c>
      <c r="C71" s="75">
        <v>123</v>
      </c>
      <c r="D71" s="75">
        <v>0</v>
      </c>
      <c r="E71" s="75">
        <v>0</v>
      </c>
      <c r="F71" s="81">
        <v>39.172891999999997</v>
      </c>
      <c r="G71" s="81">
        <v>35.482655999999999</v>
      </c>
      <c r="H71" s="81">
        <v>3.6902370000000002</v>
      </c>
      <c r="I71" s="87">
        <v>0.90579616160353327</v>
      </c>
    </row>
    <row r="72" spans="1:11" s="2" customFormat="1" ht="23.25" customHeight="1" x14ac:dyDescent="0.25">
      <c r="A72" s="98">
        <v>67</v>
      </c>
      <c r="B72" s="14" t="s">
        <v>78</v>
      </c>
      <c r="C72" s="75">
        <v>19</v>
      </c>
      <c r="D72" s="75">
        <v>0</v>
      </c>
      <c r="E72" s="75">
        <v>0</v>
      </c>
      <c r="F72" s="81">
        <v>5.9510149999999999</v>
      </c>
      <c r="G72" s="81">
        <v>5.6796949999999997</v>
      </c>
      <c r="H72" s="81">
        <v>0.27132099999999998</v>
      </c>
      <c r="I72" s="87">
        <v>0.95440767231772694</v>
      </c>
    </row>
    <row r="73" spans="1:11" s="2" customFormat="1" ht="23.25" customHeight="1" x14ac:dyDescent="0.25">
      <c r="A73" s="98">
        <v>68</v>
      </c>
      <c r="B73" s="14" t="s">
        <v>79</v>
      </c>
      <c r="C73" s="75">
        <v>60</v>
      </c>
      <c r="D73" s="75">
        <v>0</v>
      </c>
      <c r="E73" s="75">
        <v>0</v>
      </c>
      <c r="F73" s="81">
        <v>7.1608939999999999</v>
      </c>
      <c r="G73" s="81">
        <v>5.8109229999999998</v>
      </c>
      <c r="H73" s="81">
        <v>1.3499719999999999</v>
      </c>
      <c r="I73" s="87">
        <v>0.81148001724463337</v>
      </c>
    </row>
    <row r="74" spans="1:11" s="2" customFormat="1" ht="23.25" customHeight="1" x14ac:dyDescent="0.25">
      <c r="A74" s="8"/>
      <c r="B74" s="15" t="s">
        <v>80</v>
      </c>
      <c r="C74" s="78">
        <f>SUM(C75:C77)</f>
        <v>62</v>
      </c>
      <c r="D74" s="78">
        <f t="shared" ref="D74:E74" si="0">SUM(D75:D77)</f>
        <v>1</v>
      </c>
      <c r="E74" s="78">
        <f t="shared" si="0"/>
        <v>0</v>
      </c>
      <c r="F74" s="82">
        <v>9.0818389999999987</v>
      </c>
      <c r="G74" s="82">
        <v>8.1085899999999995</v>
      </c>
      <c r="H74" s="82">
        <v>0.97324899999999992</v>
      </c>
      <c r="I74" s="90">
        <v>0.89283569109736483</v>
      </c>
      <c r="K74" s="29"/>
    </row>
    <row r="75" spans="1:11" s="2" customFormat="1" ht="23.25" customHeight="1" x14ac:dyDescent="0.25">
      <c r="A75" s="98">
        <v>69</v>
      </c>
      <c r="B75" s="16" t="s">
        <v>81</v>
      </c>
      <c r="C75" s="75">
        <v>4</v>
      </c>
      <c r="D75" s="75">
        <v>0</v>
      </c>
      <c r="E75" s="75">
        <v>0</v>
      </c>
      <c r="F75" s="81">
        <v>0.47465499999999999</v>
      </c>
      <c r="G75" s="81">
        <v>0.47090399999999999</v>
      </c>
      <c r="H75" s="81">
        <v>3.751E-3</v>
      </c>
      <c r="I75" s="87">
        <v>0.9920975526558522</v>
      </c>
    </row>
    <row r="76" spans="1:11" s="2" customFormat="1" ht="23.25" customHeight="1" x14ac:dyDescent="0.25">
      <c r="A76" s="98">
        <v>70</v>
      </c>
      <c r="B76" s="16" t="s">
        <v>82</v>
      </c>
      <c r="C76" s="75">
        <v>52</v>
      </c>
      <c r="D76" s="75">
        <v>1</v>
      </c>
      <c r="E76" s="75">
        <v>0</v>
      </c>
      <c r="F76" s="81">
        <v>7.8918299999999997</v>
      </c>
      <c r="G76" s="81">
        <v>7.1282899999999998</v>
      </c>
      <c r="H76" s="81">
        <v>0.76354</v>
      </c>
      <c r="I76" s="87">
        <v>0.90324925374147091</v>
      </c>
    </row>
    <row r="77" spans="1:11" s="2" customFormat="1" ht="23.25" customHeight="1" x14ac:dyDescent="0.25">
      <c r="A77" s="98">
        <v>71</v>
      </c>
      <c r="B77" s="16" t="s">
        <v>83</v>
      </c>
      <c r="C77" s="75">
        <v>6</v>
      </c>
      <c r="D77" s="75">
        <v>0</v>
      </c>
      <c r="E77" s="75">
        <v>0</v>
      </c>
      <c r="F77" s="81">
        <v>0.71535400000000005</v>
      </c>
      <c r="G77" s="81">
        <v>0.50939599999999996</v>
      </c>
      <c r="H77" s="81">
        <v>0.205958</v>
      </c>
      <c r="I77" s="87">
        <v>0.71208919140042504</v>
      </c>
    </row>
    <row r="78" spans="1:11" s="2" customFormat="1" ht="23.25" customHeight="1" x14ac:dyDescent="0.25">
      <c r="A78" s="8"/>
      <c r="B78" s="15" t="s">
        <v>84</v>
      </c>
      <c r="C78" s="78">
        <f>SUM(C79:C83)</f>
        <v>74</v>
      </c>
      <c r="D78" s="78">
        <f t="shared" ref="D78:E78" si="1">SUM(D79:D83)</f>
        <v>21</v>
      </c>
      <c r="E78" s="78">
        <f t="shared" si="1"/>
        <v>13</v>
      </c>
      <c r="F78" s="82">
        <v>8.7619480000000003</v>
      </c>
      <c r="G78" s="82">
        <v>7.4134040000000008</v>
      </c>
      <c r="H78" s="82">
        <v>1.3485450000000001</v>
      </c>
      <c r="I78" s="90">
        <v>0.84609084646473598</v>
      </c>
      <c r="K78" s="29"/>
    </row>
    <row r="79" spans="1:11" s="2" customFormat="1" ht="23.25" customHeight="1" x14ac:dyDescent="0.25">
      <c r="A79" s="98">
        <v>72</v>
      </c>
      <c r="B79" s="16" t="s">
        <v>85</v>
      </c>
      <c r="C79" s="75">
        <v>13</v>
      </c>
      <c r="D79" s="75">
        <v>0</v>
      </c>
      <c r="E79" s="75">
        <v>0</v>
      </c>
      <c r="F79" s="81">
        <v>1.4421839999999999</v>
      </c>
      <c r="G79" s="81">
        <v>1.211673</v>
      </c>
      <c r="H79" s="81">
        <v>0.23051099999999999</v>
      </c>
      <c r="I79" s="87">
        <v>0.84016531143592965</v>
      </c>
    </row>
    <row r="80" spans="1:11" s="2" customFormat="1" ht="23.25" customHeight="1" x14ac:dyDescent="0.25">
      <c r="A80" s="98">
        <v>73</v>
      </c>
      <c r="B80" s="16" t="s">
        <v>86</v>
      </c>
      <c r="C80" s="75">
        <v>18</v>
      </c>
      <c r="D80" s="75">
        <v>0</v>
      </c>
      <c r="E80" s="75">
        <v>0</v>
      </c>
      <c r="F80" s="81">
        <v>2.4848759999999999</v>
      </c>
      <c r="G80" s="81">
        <v>2.0614340000000002</v>
      </c>
      <c r="H80" s="81">
        <v>0.42344199999999999</v>
      </c>
      <c r="I80" s="87">
        <v>0.82959238197997687</v>
      </c>
    </row>
    <row r="81" spans="1:13" s="2" customFormat="1" ht="23.25" customHeight="1" x14ac:dyDescent="0.25">
      <c r="A81" s="98">
        <v>74</v>
      </c>
      <c r="B81" s="16" t="s">
        <v>87</v>
      </c>
      <c r="C81" s="75">
        <v>27</v>
      </c>
      <c r="D81" s="75">
        <v>0</v>
      </c>
      <c r="E81" s="75">
        <v>13</v>
      </c>
      <c r="F81" s="81">
        <v>2.922212</v>
      </c>
      <c r="G81" s="81">
        <v>2.621321</v>
      </c>
      <c r="H81" s="81">
        <v>0.30089100000000002</v>
      </c>
      <c r="I81" s="87">
        <v>0.89703309901768646</v>
      </c>
    </row>
    <row r="82" spans="1:13" s="2" customFormat="1" ht="23.25" customHeight="1" x14ac:dyDescent="0.25">
      <c r="A82" s="98">
        <v>75</v>
      </c>
      <c r="B82" s="16" t="s">
        <v>88</v>
      </c>
      <c r="C82" s="75">
        <v>3</v>
      </c>
      <c r="D82" s="75">
        <v>0</v>
      </c>
      <c r="E82" s="75">
        <v>0</v>
      </c>
      <c r="F82" s="81">
        <v>0.278173</v>
      </c>
      <c r="G82" s="81">
        <v>0.24181</v>
      </c>
      <c r="H82" s="81">
        <v>3.6364E-2</v>
      </c>
      <c r="I82" s="87">
        <v>0.8692764749645725</v>
      </c>
    </row>
    <row r="83" spans="1:13" s="2" customFormat="1" ht="23.25" customHeight="1" x14ac:dyDescent="0.25">
      <c r="A83" s="98">
        <v>76</v>
      </c>
      <c r="B83" s="16" t="s">
        <v>89</v>
      </c>
      <c r="C83" s="75">
        <v>13</v>
      </c>
      <c r="D83" s="75">
        <v>21</v>
      </c>
      <c r="E83" s="75">
        <v>0</v>
      </c>
      <c r="F83" s="81">
        <v>1.634503</v>
      </c>
      <c r="G83" s="81">
        <v>1.277166</v>
      </c>
      <c r="H83" s="81">
        <v>0.35733700000000002</v>
      </c>
      <c r="I83" s="87">
        <v>0.7813787930667544</v>
      </c>
    </row>
    <row r="84" spans="1:13" s="2" customFormat="1" ht="23.25" customHeight="1" x14ac:dyDescent="0.25">
      <c r="A84" s="8"/>
      <c r="B84" s="15" t="s">
        <v>90</v>
      </c>
      <c r="C84" s="78">
        <f>SUM(C85:C90)</f>
        <v>227</v>
      </c>
      <c r="D84" s="78">
        <f t="shared" ref="D84:E84" si="2">SUM(D85:D90)</f>
        <v>3</v>
      </c>
      <c r="E84" s="78">
        <f t="shared" si="2"/>
        <v>15</v>
      </c>
      <c r="F84" s="82">
        <v>56.630592999999998</v>
      </c>
      <c r="G84" s="82">
        <v>48.796931000000001</v>
      </c>
      <c r="H84" s="82">
        <v>7.8336609999999993</v>
      </c>
      <c r="I84" s="90">
        <v>0.86167084635684466</v>
      </c>
    </row>
    <row r="85" spans="1:13" s="2" customFormat="1" ht="23.25" customHeight="1" x14ac:dyDescent="0.25">
      <c r="A85" s="98">
        <v>77</v>
      </c>
      <c r="B85" s="16" t="s">
        <v>91</v>
      </c>
      <c r="C85" s="75">
        <v>24</v>
      </c>
      <c r="D85" s="75">
        <v>0</v>
      </c>
      <c r="E85" s="75">
        <v>1</v>
      </c>
      <c r="F85" s="81">
        <v>5.0477819999999998</v>
      </c>
      <c r="G85" s="81">
        <v>4.549455</v>
      </c>
      <c r="H85" s="81">
        <v>0.49832700000000002</v>
      </c>
      <c r="I85" s="87">
        <v>0.90127798259568215</v>
      </c>
      <c r="K85" s="2">
        <v>0.31334600000000001</v>
      </c>
      <c r="L85" s="2">
        <v>0.29483199999999998</v>
      </c>
      <c r="M85" s="2">
        <v>1.8513000000000002E-2</v>
      </c>
    </row>
    <row r="86" spans="1:13" s="2" customFormat="1" ht="23.25" customHeight="1" x14ac:dyDescent="0.25">
      <c r="A86" s="98">
        <v>78</v>
      </c>
      <c r="B86" s="16" t="s">
        <v>92</v>
      </c>
      <c r="C86" s="75">
        <v>32</v>
      </c>
      <c r="D86" s="75">
        <v>0</v>
      </c>
      <c r="E86" s="75">
        <v>12</v>
      </c>
      <c r="F86" s="81">
        <v>3.5390709999999999</v>
      </c>
      <c r="G86" s="81">
        <v>3.0640360000000002</v>
      </c>
      <c r="H86" s="81">
        <v>0.47503499999999999</v>
      </c>
      <c r="I86" s="87">
        <v>0.86577418251289928</v>
      </c>
    </row>
    <row r="87" spans="1:13" s="2" customFormat="1" ht="23.25" customHeight="1" x14ac:dyDescent="0.25">
      <c r="A87" s="98">
        <v>79</v>
      </c>
      <c r="B87" s="16" t="s">
        <v>93</v>
      </c>
      <c r="C87" s="75">
        <v>26</v>
      </c>
      <c r="D87" s="75">
        <v>0</v>
      </c>
      <c r="E87" s="75">
        <v>0</v>
      </c>
      <c r="F87" s="81">
        <v>5.5621229999999997</v>
      </c>
      <c r="G87" s="81">
        <v>4.7702390000000001</v>
      </c>
      <c r="H87" s="81">
        <v>0.79188400000000003</v>
      </c>
      <c r="I87" s="87">
        <v>0.85762920561805045</v>
      </c>
    </row>
    <row r="88" spans="1:13" s="2" customFormat="1" ht="23.25" customHeight="1" x14ac:dyDescent="0.25">
      <c r="A88" s="98">
        <v>80</v>
      </c>
      <c r="B88" s="16" t="s">
        <v>94</v>
      </c>
      <c r="C88" s="75">
        <v>5</v>
      </c>
      <c r="D88" s="75">
        <v>0</v>
      </c>
      <c r="E88" s="75">
        <v>0</v>
      </c>
      <c r="F88" s="81">
        <v>0.45889200000000002</v>
      </c>
      <c r="G88" s="81">
        <v>0.43429400000000001</v>
      </c>
      <c r="H88" s="81">
        <v>2.4597999999999998E-2</v>
      </c>
      <c r="I88" s="87">
        <v>0.94639774024159595</v>
      </c>
    </row>
    <row r="89" spans="1:13" s="2" customFormat="1" ht="23.25" customHeight="1" x14ac:dyDescent="0.25">
      <c r="A89" s="98">
        <v>81</v>
      </c>
      <c r="B89" s="16" t="s">
        <v>95</v>
      </c>
      <c r="C89" s="75">
        <v>64</v>
      </c>
      <c r="D89" s="75">
        <v>3</v>
      </c>
      <c r="E89" s="75">
        <v>2</v>
      </c>
      <c r="F89" s="81">
        <v>20.788397</v>
      </c>
      <c r="G89" s="81">
        <v>18.067992</v>
      </c>
      <c r="H89" s="81">
        <v>2.720405</v>
      </c>
      <c r="I89" s="87">
        <v>0.86913831583076351</v>
      </c>
    </row>
    <row r="90" spans="1:13" s="2" customFormat="1" ht="23.25" customHeight="1" x14ac:dyDescent="0.25">
      <c r="A90" s="98">
        <v>82</v>
      </c>
      <c r="B90" s="16" t="s">
        <v>96</v>
      </c>
      <c r="C90" s="75">
        <v>76</v>
      </c>
      <c r="D90" s="75">
        <v>0</v>
      </c>
      <c r="E90" s="75">
        <v>0</v>
      </c>
      <c r="F90" s="81">
        <v>20.920981999999999</v>
      </c>
      <c r="G90" s="81">
        <v>17.616083</v>
      </c>
      <c r="H90" s="81">
        <v>3.3048989999999998</v>
      </c>
      <c r="I90" s="87">
        <v>0.84202943938718022</v>
      </c>
    </row>
    <row r="91" spans="1:13" s="2" customFormat="1" ht="23.25" customHeight="1" x14ac:dyDescent="0.25">
      <c r="A91" s="8"/>
      <c r="B91" s="15" t="s">
        <v>97</v>
      </c>
      <c r="C91" s="78">
        <f>C92+C94+C95</f>
        <v>57</v>
      </c>
      <c r="D91" s="76">
        <f>D93</f>
        <v>2</v>
      </c>
      <c r="E91" s="76">
        <v>0</v>
      </c>
      <c r="F91" s="82">
        <v>7.742915</v>
      </c>
      <c r="G91" s="82">
        <v>6.1138529999999998</v>
      </c>
      <c r="H91" s="82">
        <v>1.6290620000000002</v>
      </c>
      <c r="I91" s="90">
        <v>0.78960611087684673</v>
      </c>
    </row>
    <row r="92" spans="1:13" s="2" customFormat="1" ht="23.25" customHeight="1" x14ac:dyDescent="0.25">
      <c r="A92" s="98">
        <v>83</v>
      </c>
      <c r="B92" s="16" t="s">
        <v>98</v>
      </c>
      <c r="C92" s="75">
        <v>4</v>
      </c>
      <c r="D92" s="75">
        <v>0</v>
      </c>
      <c r="E92" s="75">
        <v>0</v>
      </c>
      <c r="F92" s="81">
        <v>0.20022100000000001</v>
      </c>
      <c r="G92" s="81">
        <v>9.3011999999999997E-2</v>
      </c>
      <c r="H92" s="81">
        <v>0.107209</v>
      </c>
      <c r="I92" s="87">
        <v>0.46454795282720823</v>
      </c>
    </row>
    <row r="93" spans="1:13" s="2" customFormat="1" ht="23.25" customHeight="1" x14ac:dyDescent="0.25">
      <c r="A93" s="98">
        <v>84</v>
      </c>
      <c r="B93" s="16" t="s">
        <v>103</v>
      </c>
      <c r="C93" s="75">
        <v>0</v>
      </c>
      <c r="D93" s="75">
        <v>2</v>
      </c>
      <c r="E93" s="75">
        <v>0</v>
      </c>
      <c r="F93" s="81">
        <v>0</v>
      </c>
      <c r="G93" s="81">
        <v>0</v>
      </c>
      <c r="H93" s="81">
        <v>0</v>
      </c>
      <c r="I93" s="87">
        <v>0</v>
      </c>
    </row>
    <row r="94" spans="1:13" s="2" customFormat="1" ht="23.25" customHeight="1" x14ac:dyDescent="0.25">
      <c r="A94" s="98">
        <v>85</v>
      </c>
      <c r="B94" s="16" t="s">
        <v>99</v>
      </c>
      <c r="C94" s="75">
        <v>45</v>
      </c>
      <c r="D94" s="75">
        <v>0</v>
      </c>
      <c r="E94" s="75">
        <v>0</v>
      </c>
      <c r="F94" s="81">
        <v>6.4453589999999998</v>
      </c>
      <c r="G94" s="81">
        <v>5.2141669999999998</v>
      </c>
      <c r="H94" s="81">
        <v>1.2311920000000001</v>
      </c>
      <c r="I94" s="87">
        <v>0.80898005487021341</v>
      </c>
    </row>
    <row r="95" spans="1:13" s="2" customFormat="1" ht="23.25" customHeight="1" x14ac:dyDescent="0.25">
      <c r="A95" s="98">
        <v>86</v>
      </c>
      <c r="B95" s="16" t="s">
        <v>100</v>
      </c>
      <c r="C95" s="75">
        <v>8</v>
      </c>
      <c r="D95" s="75">
        <v>0</v>
      </c>
      <c r="E95" s="75">
        <v>0</v>
      </c>
      <c r="F95" s="81">
        <v>1.0973349999999999</v>
      </c>
      <c r="G95" s="81">
        <v>0.806674</v>
      </c>
      <c r="H95" s="81">
        <v>0.290661</v>
      </c>
      <c r="I95" s="87">
        <v>0.73512075836549895</v>
      </c>
    </row>
    <row r="96" spans="1:13" s="2" customFormat="1" ht="23.25" customHeight="1" x14ac:dyDescent="0.25">
      <c r="A96" s="8"/>
      <c r="B96" s="15" t="s">
        <v>101</v>
      </c>
      <c r="C96" s="78">
        <f>C98</f>
        <v>7</v>
      </c>
      <c r="D96" s="76">
        <v>0</v>
      </c>
      <c r="E96" s="76">
        <v>0</v>
      </c>
      <c r="F96" s="82">
        <v>0.54560500000000001</v>
      </c>
      <c r="G96" s="82">
        <v>0.47218199999999999</v>
      </c>
      <c r="H96" s="82">
        <v>7.3423000000000002E-2</v>
      </c>
      <c r="I96" s="90">
        <v>0.86542828603110311</v>
      </c>
    </row>
    <row r="97" spans="1:9" s="2" customFormat="1" ht="23.25" customHeight="1" x14ac:dyDescent="0.25">
      <c r="A97" s="98"/>
      <c r="B97" s="16" t="s">
        <v>105</v>
      </c>
      <c r="C97" s="75">
        <v>0</v>
      </c>
      <c r="D97" s="75">
        <v>0</v>
      </c>
      <c r="E97" s="75">
        <v>0</v>
      </c>
      <c r="F97" s="81">
        <v>0</v>
      </c>
      <c r="G97" s="81">
        <v>0</v>
      </c>
      <c r="H97" s="81">
        <v>0</v>
      </c>
      <c r="I97" s="87">
        <v>0</v>
      </c>
    </row>
    <row r="98" spans="1:9" s="2" customFormat="1" ht="23.25" customHeight="1" x14ac:dyDescent="0.25">
      <c r="A98" s="98">
        <v>87</v>
      </c>
      <c r="B98" s="16" t="s">
        <v>102</v>
      </c>
      <c r="C98" s="75">
        <v>7</v>
      </c>
      <c r="D98" s="75">
        <v>0</v>
      </c>
      <c r="E98" s="75">
        <v>0</v>
      </c>
      <c r="F98" s="81">
        <v>0.54560500000000001</v>
      </c>
      <c r="G98" s="81">
        <v>0.47218199999999999</v>
      </c>
      <c r="H98" s="81">
        <v>7.3423000000000002E-2</v>
      </c>
      <c r="I98" s="87">
        <v>0.8654283127254907</v>
      </c>
    </row>
    <row r="99" spans="1:9" s="2" customFormat="1" ht="23.25" customHeight="1" x14ac:dyDescent="0.25">
      <c r="A99" s="98"/>
      <c r="B99" s="16" t="s">
        <v>106</v>
      </c>
      <c r="C99" s="75">
        <v>0</v>
      </c>
      <c r="D99" s="75">
        <v>0</v>
      </c>
      <c r="E99" s="75">
        <v>0</v>
      </c>
      <c r="F99" s="81">
        <v>0</v>
      </c>
      <c r="G99" s="81">
        <v>0</v>
      </c>
      <c r="H99" s="81">
        <v>0</v>
      </c>
      <c r="I99" s="87">
        <v>0</v>
      </c>
    </row>
    <row r="100" spans="1:9" s="2" customFormat="1" ht="23.25" customHeight="1" x14ac:dyDescent="0.25">
      <c r="A100" s="3"/>
      <c r="B100" s="4" t="s">
        <v>7</v>
      </c>
      <c r="C100" s="91">
        <v>26331</v>
      </c>
      <c r="D100" s="91">
        <v>1015</v>
      </c>
      <c r="E100" s="91">
        <v>1323</v>
      </c>
      <c r="F100" s="89">
        <v>10540.493044000001</v>
      </c>
      <c r="G100" s="89">
        <v>8638.4077649999999</v>
      </c>
      <c r="H100" s="89">
        <v>1902.0852789999999</v>
      </c>
      <c r="I100" s="97">
        <v>0.81954494244102838</v>
      </c>
    </row>
    <row r="101" spans="1:9" s="2" customFormat="1" ht="19.5" customHeight="1" x14ac:dyDescent="0.25">
      <c r="A101" s="124" t="s">
        <v>135</v>
      </c>
      <c r="B101" s="124"/>
      <c r="C101" s="124"/>
      <c r="D101" s="124"/>
      <c r="E101" s="124"/>
      <c r="F101" s="124"/>
      <c r="G101" s="124"/>
      <c r="H101" s="124"/>
      <c r="I101" s="124"/>
    </row>
    <row r="102" spans="1:9" s="2" customFormat="1" ht="19.5" customHeight="1" x14ac:dyDescent="0.25">
      <c r="A102" s="2" t="s">
        <v>104</v>
      </c>
      <c r="F102" s="29"/>
      <c r="G102" s="29"/>
      <c r="H102" s="29"/>
      <c r="I102" s="48"/>
    </row>
    <row r="103" spans="1:9" s="2" customFormat="1" ht="19.5" customHeight="1" x14ac:dyDescent="0.25">
      <c r="A103" s="2" t="s">
        <v>107</v>
      </c>
      <c r="F103" s="29"/>
      <c r="G103" s="29"/>
      <c r="H103" s="29"/>
      <c r="I103" s="48"/>
    </row>
    <row r="104" spans="1:9" s="2" customFormat="1" x14ac:dyDescent="0.25">
      <c r="F104" s="29"/>
      <c r="G104" s="29"/>
      <c r="H104" s="29"/>
      <c r="I104" s="48"/>
    </row>
    <row r="105" spans="1:9" s="2" customFormat="1" x14ac:dyDescent="0.25">
      <c r="F105" s="29"/>
      <c r="G105" s="29"/>
      <c r="H105" s="29"/>
      <c r="I105" s="48"/>
    </row>
    <row r="106" spans="1:9" s="2" customFormat="1" x14ac:dyDescent="0.25">
      <c r="F106" s="29"/>
      <c r="G106" s="29"/>
      <c r="H106" s="29"/>
      <c r="I106" s="48"/>
    </row>
    <row r="107" spans="1:9" s="2" customFormat="1" ht="20.25" x14ac:dyDescent="0.3">
      <c r="A107" s="100" t="s">
        <v>116</v>
      </c>
      <c r="B107" s="5"/>
      <c r="C107" s="11"/>
      <c r="D107" s="12"/>
      <c r="E107" s="12"/>
      <c r="F107" s="12"/>
      <c r="G107" s="100" t="s">
        <v>136</v>
      </c>
      <c r="H107" s="5"/>
      <c r="I107" s="48"/>
    </row>
    <row r="108" spans="1:9" s="2" customFormat="1" x14ac:dyDescent="0.25">
      <c r="F108" s="29"/>
      <c r="G108" s="29"/>
      <c r="H108" s="29"/>
      <c r="I108" s="48"/>
    </row>
    <row r="109" spans="1:9" s="2" customFormat="1" x14ac:dyDescent="0.25">
      <c r="F109" s="29"/>
      <c r="G109" s="29"/>
      <c r="H109" s="29"/>
      <c r="I109" s="48"/>
    </row>
    <row r="110" spans="1:9" s="2" customFormat="1" x14ac:dyDescent="0.25">
      <c r="A110" s="2" t="s">
        <v>110</v>
      </c>
      <c r="F110" s="29"/>
      <c r="G110" s="29"/>
      <c r="H110" s="29"/>
      <c r="I110" s="48"/>
    </row>
    <row r="111" spans="1:9" s="2" customFormat="1" x14ac:dyDescent="0.25">
      <c r="A111" s="2" t="s">
        <v>111</v>
      </c>
      <c r="F111" s="29"/>
      <c r="G111" s="29"/>
      <c r="H111" s="29"/>
      <c r="I111" s="48"/>
    </row>
    <row r="112" spans="1:9" s="2" customFormat="1" x14ac:dyDescent="0.25">
      <c r="F112" s="29"/>
      <c r="G112" s="29"/>
      <c r="H112" s="29"/>
      <c r="I112" s="48"/>
    </row>
    <row r="113" spans="6:9" s="2" customFormat="1" x14ac:dyDescent="0.25">
      <c r="F113" s="29"/>
      <c r="G113" s="29"/>
      <c r="H113" s="29"/>
      <c r="I113" s="48"/>
    </row>
    <row r="114" spans="6:9" s="2" customFormat="1" x14ac:dyDescent="0.25">
      <c r="F114" s="29"/>
      <c r="G114" s="29"/>
      <c r="H114" s="29"/>
      <c r="I114" s="48"/>
    </row>
    <row r="115" spans="6:9" s="2" customFormat="1" x14ac:dyDescent="0.25">
      <c r="F115" s="29"/>
      <c r="G115" s="29"/>
      <c r="H115" s="29"/>
      <c r="I115" s="48"/>
    </row>
    <row r="116" spans="6:9" s="2" customFormat="1" x14ac:dyDescent="0.25">
      <c r="F116" s="29"/>
      <c r="G116" s="29"/>
      <c r="H116" s="29"/>
      <c r="I116" s="48"/>
    </row>
    <row r="117" spans="6:9" s="2" customFormat="1" x14ac:dyDescent="0.25">
      <c r="F117" s="29"/>
      <c r="G117" s="29"/>
      <c r="H117" s="29"/>
      <c r="I117" s="48"/>
    </row>
    <row r="118" spans="6:9" s="2" customFormat="1" x14ac:dyDescent="0.25">
      <c r="F118" s="29"/>
      <c r="G118" s="29"/>
      <c r="H118" s="29"/>
      <c r="I118" s="48"/>
    </row>
    <row r="119" spans="6:9" s="2" customFormat="1" x14ac:dyDescent="0.25">
      <c r="F119" s="29"/>
      <c r="G119" s="29"/>
      <c r="H119" s="29"/>
      <c r="I119" s="48"/>
    </row>
    <row r="120" spans="6:9" s="2" customFormat="1" x14ac:dyDescent="0.25">
      <c r="F120" s="29"/>
      <c r="G120" s="29"/>
      <c r="H120" s="29"/>
      <c r="I120" s="48"/>
    </row>
    <row r="121" spans="6:9" s="2" customFormat="1" x14ac:dyDescent="0.25">
      <c r="F121" s="29"/>
      <c r="G121" s="29"/>
      <c r="H121" s="29"/>
      <c r="I121" s="48"/>
    </row>
    <row r="122" spans="6:9" s="2" customFormat="1" x14ac:dyDescent="0.25">
      <c r="F122" s="29"/>
      <c r="G122" s="29"/>
      <c r="H122" s="29"/>
      <c r="I122" s="48"/>
    </row>
    <row r="123" spans="6:9" s="2" customFormat="1" x14ac:dyDescent="0.25">
      <c r="F123" s="29"/>
      <c r="G123" s="29"/>
      <c r="H123" s="29"/>
      <c r="I123" s="48"/>
    </row>
    <row r="124" spans="6:9" s="2" customFormat="1" x14ac:dyDescent="0.25">
      <c r="F124" s="29"/>
      <c r="G124" s="29"/>
      <c r="H124" s="29"/>
      <c r="I124" s="48"/>
    </row>
    <row r="125" spans="6:9" s="2" customFormat="1" x14ac:dyDescent="0.25">
      <c r="F125" s="29"/>
      <c r="G125" s="29"/>
      <c r="H125" s="29"/>
      <c r="I125" s="48"/>
    </row>
    <row r="126" spans="6:9" s="2" customFormat="1" x14ac:dyDescent="0.25">
      <c r="F126" s="29"/>
      <c r="G126" s="29"/>
      <c r="H126" s="29"/>
      <c r="I126" s="48"/>
    </row>
    <row r="127" spans="6:9" s="2" customFormat="1" x14ac:dyDescent="0.25">
      <c r="F127" s="29"/>
      <c r="G127" s="29"/>
      <c r="H127" s="29"/>
      <c r="I127" s="48"/>
    </row>
    <row r="128" spans="6:9" s="2" customFormat="1" x14ac:dyDescent="0.25">
      <c r="F128" s="29"/>
      <c r="G128" s="29"/>
      <c r="H128" s="29"/>
      <c r="I128" s="48"/>
    </row>
    <row r="129" spans="6:9" s="2" customFormat="1" x14ac:dyDescent="0.25">
      <c r="F129" s="29"/>
      <c r="G129" s="29"/>
      <c r="H129" s="29"/>
      <c r="I129" s="48"/>
    </row>
    <row r="130" spans="6:9" s="2" customFormat="1" x14ac:dyDescent="0.25">
      <c r="F130" s="29"/>
      <c r="G130" s="29"/>
      <c r="H130" s="29"/>
      <c r="I130" s="48"/>
    </row>
    <row r="131" spans="6:9" s="2" customFormat="1" x14ac:dyDescent="0.25">
      <c r="F131" s="29"/>
      <c r="G131" s="29"/>
      <c r="H131" s="29"/>
      <c r="I131" s="48"/>
    </row>
    <row r="132" spans="6:9" s="2" customFormat="1" x14ac:dyDescent="0.25">
      <c r="F132" s="29"/>
      <c r="G132" s="29"/>
      <c r="H132" s="29"/>
      <c r="I132" s="48"/>
    </row>
    <row r="133" spans="6:9" s="2" customFormat="1" x14ac:dyDescent="0.25">
      <c r="F133" s="29"/>
      <c r="G133" s="29"/>
      <c r="H133" s="29"/>
      <c r="I133" s="48"/>
    </row>
    <row r="134" spans="6:9" s="2" customFormat="1" x14ac:dyDescent="0.25">
      <c r="F134" s="29"/>
      <c r="G134" s="29"/>
      <c r="H134" s="29"/>
      <c r="I134" s="48"/>
    </row>
    <row r="135" spans="6:9" s="2" customFormat="1" x14ac:dyDescent="0.25">
      <c r="F135" s="29"/>
      <c r="G135" s="29"/>
      <c r="H135" s="29"/>
      <c r="I135" s="48"/>
    </row>
    <row r="136" spans="6:9" s="2" customFormat="1" x14ac:dyDescent="0.25">
      <c r="F136" s="29"/>
      <c r="G136" s="29"/>
      <c r="H136" s="29"/>
      <c r="I136" s="48"/>
    </row>
    <row r="137" spans="6:9" s="2" customFormat="1" x14ac:dyDescent="0.25">
      <c r="F137" s="29"/>
      <c r="G137" s="29"/>
      <c r="H137" s="29"/>
      <c r="I137" s="48"/>
    </row>
    <row r="138" spans="6:9" s="2" customFormat="1" x14ac:dyDescent="0.25">
      <c r="F138" s="29"/>
      <c r="G138" s="29"/>
      <c r="H138" s="29"/>
      <c r="I138" s="48"/>
    </row>
    <row r="139" spans="6:9" s="2" customFormat="1" x14ac:dyDescent="0.25">
      <c r="F139" s="29"/>
      <c r="G139" s="29"/>
      <c r="H139" s="29"/>
      <c r="I139" s="48"/>
    </row>
    <row r="140" spans="6:9" s="2" customFormat="1" x14ac:dyDescent="0.25">
      <c r="F140" s="29"/>
      <c r="G140" s="29"/>
      <c r="H140" s="29"/>
      <c r="I140" s="48"/>
    </row>
    <row r="141" spans="6:9" s="2" customFormat="1" x14ac:dyDescent="0.25">
      <c r="F141" s="29"/>
      <c r="G141" s="29"/>
      <c r="H141" s="29"/>
      <c r="I141" s="48"/>
    </row>
    <row r="142" spans="6:9" s="2" customFormat="1" x14ac:dyDescent="0.25">
      <c r="F142" s="29"/>
      <c r="G142" s="29"/>
      <c r="H142" s="29"/>
      <c r="I142" s="48"/>
    </row>
    <row r="143" spans="6:9" s="2" customFormat="1" x14ac:dyDescent="0.25">
      <c r="F143" s="29"/>
      <c r="G143" s="29"/>
      <c r="H143" s="29"/>
      <c r="I143" s="48"/>
    </row>
    <row r="144" spans="6:9" s="2" customFormat="1" x14ac:dyDescent="0.25">
      <c r="F144" s="29"/>
      <c r="G144" s="29"/>
      <c r="H144" s="29"/>
      <c r="I144" s="48"/>
    </row>
    <row r="145" spans="6:9" s="2" customFormat="1" x14ac:dyDescent="0.25">
      <c r="F145" s="29"/>
      <c r="G145" s="29"/>
      <c r="H145" s="29"/>
      <c r="I145" s="48"/>
    </row>
    <row r="146" spans="6:9" s="2" customFormat="1" x14ac:dyDescent="0.25">
      <c r="F146" s="29"/>
      <c r="G146" s="29"/>
      <c r="H146" s="29"/>
      <c r="I146" s="48"/>
    </row>
    <row r="147" spans="6:9" s="2" customFormat="1" x14ac:dyDescent="0.25">
      <c r="F147" s="29"/>
      <c r="G147" s="29"/>
      <c r="H147" s="29"/>
      <c r="I147" s="48"/>
    </row>
    <row r="148" spans="6:9" s="2" customFormat="1" x14ac:dyDescent="0.25">
      <c r="F148" s="29"/>
      <c r="G148" s="29"/>
      <c r="H148" s="29"/>
      <c r="I148" s="48"/>
    </row>
    <row r="149" spans="6:9" s="2" customFormat="1" x14ac:dyDescent="0.25">
      <c r="F149" s="29"/>
      <c r="G149" s="29"/>
      <c r="H149" s="29"/>
      <c r="I149" s="48"/>
    </row>
    <row r="150" spans="6:9" s="2" customFormat="1" x14ac:dyDescent="0.25">
      <c r="F150" s="29"/>
      <c r="G150" s="29"/>
      <c r="H150" s="29"/>
      <c r="I150" s="48"/>
    </row>
    <row r="151" spans="6:9" s="2" customFormat="1" x14ac:dyDescent="0.25">
      <c r="F151" s="29"/>
      <c r="G151" s="29"/>
      <c r="H151" s="29"/>
      <c r="I151" s="48"/>
    </row>
    <row r="152" spans="6:9" s="2" customFormat="1" x14ac:dyDescent="0.25">
      <c r="F152" s="29"/>
      <c r="G152" s="29"/>
      <c r="H152" s="29"/>
      <c r="I152" s="48"/>
    </row>
    <row r="153" spans="6:9" s="2" customFormat="1" x14ac:dyDescent="0.25">
      <c r="F153" s="29"/>
      <c r="G153" s="29"/>
      <c r="H153" s="29"/>
      <c r="I153" s="48"/>
    </row>
    <row r="154" spans="6:9" s="2" customFormat="1" x14ac:dyDescent="0.25">
      <c r="F154" s="29"/>
      <c r="G154" s="29"/>
      <c r="H154" s="29"/>
      <c r="I154" s="48"/>
    </row>
    <row r="155" spans="6:9" s="2" customFormat="1" x14ac:dyDescent="0.25">
      <c r="F155" s="29"/>
      <c r="G155" s="29"/>
      <c r="H155" s="29"/>
      <c r="I155" s="48"/>
    </row>
    <row r="156" spans="6:9" s="2" customFormat="1" x14ac:dyDescent="0.25">
      <c r="F156" s="29"/>
      <c r="G156" s="29"/>
      <c r="H156" s="29"/>
      <c r="I156" s="48"/>
    </row>
    <row r="157" spans="6:9" s="2" customFormat="1" x14ac:dyDescent="0.25">
      <c r="F157" s="29"/>
      <c r="G157" s="29"/>
      <c r="H157" s="29"/>
      <c r="I157" s="48"/>
    </row>
    <row r="158" spans="6:9" s="2" customFormat="1" x14ac:dyDescent="0.25">
      <c r="F158" s="29"/>
      <c r="G158" s="29"/>
      <c r="H158" s="29"/>
      <c r="I158" s="48"/>
    </row>
    <row r="159" spans="6:9" s="2" customFormat="1" x14ac:dyDescent="0.25">
      <c r="F159" s="29"/>
      <c r="G159" s="29"/>
      <c r="H159" s="29"/>
      <c r="I159" s="48"/>
    </row>
  </sheetData>
  <mergeCells count="12">
    <mergeCell ref="B2:G2"/>
    <mergeCell ref="A3:A5"/>
    <mergeCell ref="B3:B5"/>
    <mergeCell ref="C3:C5"/>
    <mergeCell ref="D3:D5"/>
    <mergeCell ref="E3:E5"/>
    <mergeCell ref="F3:G3"/>
    <mergeCell ref="I3:I5"/>
    <mergeCell ref="F4:F5"/>
    <mergeCell ref="G4:G5"/>
    <mergeCell ref="H4:H5"/>
    <mergeCell ref="A101:I101"/>
  </mergeCells>
  <pageMargins left="0.7" right="0.7" top="0.75" bottom="0.75" header="0.3" footer="0.3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01.01.2016</vt:lpstr>
      <vt:lpstr>01.02.2016</vt:lpstr>
      <vt:lpstr>01.03.2016</vt:lpstr>
      <vt:lpstr>01.04.2016</vt:lpstr>
      <vt:lpstr>01.05.2016</vt:lpstr>
      <vt:lpstr>01.06.2016</vt:lpstr>
      <vt:lpstr>01.07.2016</vt:lpstr>
      <vt:lpstr>01.08.2016</vt:lpstr>
      <vt:lpstr>01.09.2016</vt:lpstr>
      <vt:lpstr>01.10.2016</vt:lpstr>
      <vt:lpstr>01.11.2016</vt:lpstr>
      <vt:lpstr>01.12.2016</vt:lpstr>
      <vt:lpstr>01.01.2017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Митюхляева Анна Владимировна</dc:creator>
  <cp:lastModifiedBy>Петухова Галина Алексеевна</cp:lastModifiedBy>
  <cp:lastPrinted>2016-12-23T03:21:10Z</cp:lastPrinted>
  <dcterms:created xsi:type="dcterms:W3CDTF">2015-07-16T06:44:16Z</dcterms:created>
  <dcterms:modified xsi:type="dcterms:W3CDTF">2017-01-24T08:46:52Z</dcterms:modified>
</cp:coreProperties>
</file>